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.Bektursun\Downloads\"/>
    </mc:Choice>
  </mc:AlternateContent>
  <xr:revisionPtr revIDLastSave="0" documentId="13_ncr:1_{3F14E0EA-E26E-4FA9-B8DA-23585808803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R103" i="2" l="1"/>
  <c r="R102" i="2"/>
  <c r="R101" i="2"/>
  <c r="R100" i="2"/>
  <c r="R99" i="2"/>
  <c r="T37" i="1"/>
  <c r="T36" i="1"/>
  <c r="F79" i="1"/>
  <c r="T35" i="1"/>
  <c r="F78" i="1"/>
  <c r="T34" i="1"/>
  <c r="F77" i="1"/>
  <c r="F76" i="1"/>
  <c r="F75" i="1"/>
  <c r="F74" i="1"/>
  <c r="F73" i="1"/>
  <c r="F72" i="1"/>
  <c r="F71" i="1"/>
  <c r="F70" i="1"/>
  <c r="F69" i="1"/>
  <c r="F68" i="1"/>
  <c r="F67" i="1"/>
  <c r="F66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<sst xmlns="http://schemas.openxmlformats.org/spreadsheetml/2006/main" count="742" uniqueCount="658">
  <si>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</si>
  <si>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</si>
  <si>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</si>
  <si>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</si>
  <si>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</si>
  <si>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</si>
  <si>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</si>
  <si>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</si>
  <si>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</si>
  <si>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</si>
  <si>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</si>
  <si>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</si>
  <si>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</si>
  <si>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</si>
  <si>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</si>
  <si>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</si>
  <si>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</si>
  <si>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</si>
  <si>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</si>
  <si>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</si>
  <si>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</si>
  <si>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</si>
  <si>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</si>
  <si>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</si>
  <si>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</si>
  <si>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</si>
  <si>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</si>
  <si>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</si>
  <si>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</si>
  <si>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</si>
  <si>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</si>
  <si>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</si>
  <si>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</si>
  <si>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</si>
  <si>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</si>
  <si>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</si>
  <si>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</si>
  <si>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</si>
  <si>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</si>
  <si>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</si>
  <si>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</si>
  <si>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</si>
  <si>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</si>
  <si>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</si>
  <si>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</si>
  <si>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</si>
  <si>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</si>
  <si>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</si>
  <si>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</si>
  <si>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</si>
  <si>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</si>
  <si>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</si>
  <si>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</si>
  <si>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</si>
  <si>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</si>
  <si>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</si>
  <si>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</si>
  <si>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</si>
  <si>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</si>
  <si>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</si>
  <si>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</si>
  <si>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</si>
  <si>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</si>
  <si>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</si>
  <si>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</si>
  <si>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</si>
  <si>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</si>
  <si>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</si>
  <si>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</si>
  <si>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</si>
  <si>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</si>
  <si>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</si>
  <si>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</si>
  <si>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</si>
  <si>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</si>
  <si>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</si>
  <si>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</si>
  <si>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</si>
  <si>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</si>
  <si>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</si>
  <si>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</si>
  <si>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</si>
  <si>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</si>
  <si>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</si>
  <si>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</si>
  <si>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</si>
  <si>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</si>
  <si>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</si>
  <si>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</si>
  <si>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</si>
  <si>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</si>
  <si>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</si>
  <si>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</si>
  <si>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</si>
  <si>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</si>
  <si>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</si>
  <si>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</si>
  <si>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</si>
  <si>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</si>
  <si>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</si>
  <si>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</si>
  <si>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</si>
  <si>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</si>
  <si>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</si>
  <si>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</si>
  <si>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</si>
  <si>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</si>
  <si>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</si>
  <si>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</si>
  <si>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</si>
  <si>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</si>
  <si>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</si>
  <si>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</si>
  <si>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</si>
  <si>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</si>
  <si>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</si>
  <si>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</si>
  <si>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</si>
  <si>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</si>
  <si>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</si>
  <si>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</si>
  <si>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</si>
  <si>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</si>
  <si>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</si>
  <si>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</si>
  <si>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</si>
  <si>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</si>
  <si>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</si>
  <si>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</si>
  <si>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</si>
  <si>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</si>
  <si>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</si>
  <si>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</si>
  <si>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</si>
  <si>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</si>
  <si>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</si>
  <si>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</si>
  <si>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</si>
  <si>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</si>
  <si>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</si>
  <si>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</si>
  <si>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</si>
  <si>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</si>
  <si>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</si>
  <si>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</si>
  <si>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</si>
  <si>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</si>
  <si>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</si>
  <si>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</si>
  <si>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</si>
  <si>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</si>
  <si>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</si>
  <si>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</si>
  <si>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</si>
  <si>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</si>
  <si>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</si>
  <si>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</si>
  <si>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</si>
  <si>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</si>
  <si>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</si>
  <si>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</si>
  <si>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</si>
  <si>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</si>
  <si>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</si>
  <si>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</si>
  <si>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</si>
  <si>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</si>
  <si>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</si>
  <si>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</si>
  <si>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</si>
  <si>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</si>
  <si>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</si>
  <si>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</si>
  <si>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</si>
  <si>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</si>
  <si>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</si>
  <si>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</si>
  <si>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</si>
  <si>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</si>
  <si>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</si>
  <si>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</si>
  <si>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</si>
  <si>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</si>
  <si>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</si>
  <si>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</si>
  <si>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</si>
  <si>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</si>
  <si>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</si>
  <si>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</si>
  <si>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</si>
  <si>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</si>
  <si>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</si>
  <si>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</si>
  <si>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</si>
  <si>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</si>
  <si>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</si>
  <si>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</si>
  <si>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</si>
  <si>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</si>
  <si>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</si>
  <si>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</si>
  <si>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</si>
  <si>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</si>
  <si>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</si>
  <si>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</si>
  <si>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</si>
  <si>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</si>
  <si>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</si>
  <si>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</si>
  <si>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</si>
  <si>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</si>
  <si>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</si>
  <si>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</si>
  <si>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</si>
  <si>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</si>
  <si>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</si>
  <si>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</si>
  <si>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</si>
  <si>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</si>
  <si>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</si>
  <si>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</si>
  <si>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</si>
  <si>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</si>
  <si>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</si>
  <si>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</si>
  <si>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</si>
  <si>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</si>
  <si>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</si>
  <si>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</si>
  <si>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</si>
  <si>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</si>
  <si>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</si>
  <si>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</si>
  <si>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</si>
  <si>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</si>
  <si>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</si>
  <si>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</si>
  <si>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</si>
  <si>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</si>
  <si>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</si>
  <si>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</si>
  <si>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</si>
  <si>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</si>
  <si>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</si>
  <si>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</si>
  <si>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</si>
  <si>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</si>
  <si>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</si>
  <si>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</si>
  <si>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</si>
  <si>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</si>
  <si>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</si>
  <si>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</si>
  <si>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</si>
  <si>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</si>
  <si>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</si>
  <si>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</si>
  <si>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</si>
  <si>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</si>
  <si>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</si>
  <si>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</si>
  <si>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</si>
  <si>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</si>
  <si>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</si>
  <si>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</si>
  <si>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</si>
  <si>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</si>
  <si>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</si>
  <si>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</si>
  <si>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</si>
  <si>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</si>
  <si>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</si>
  <si>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</si>
  <si>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</si>
  <si>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</si>
  <si>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</si>
  <si>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</si>
  <si>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</si>
  <si>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</si>
  <si>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</si>
  <si>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</si>
  <si>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</si>
  <si>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</si>
  <si>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</si>
  <si>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</si>
  <si>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</si>
  <si>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</si>
  <si>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</si>
  <si>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</si>
  <si>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</si>
  <si>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</si>
  <si>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</si>
  <si>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</si>
  <si>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</si>
  <si>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</si>
  <si>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</si>
  <si>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</si>
  <si>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</si>
  <si>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</si>
  <si>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</si>
  <si>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</si>
  <si>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</si>
  <si>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</si>
  <si>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</si>
  <si>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</si>
  <si>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</si>
  <si>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</si>
  <si>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</si>
  <si>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</si>
  <si>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</si>
  <si>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</si>
  <si>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</si>
  <si>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</si>
  <si>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</si>
  <si>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</si>
  <si>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</si>
  <si>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</si>
  <si>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</si>
  <si>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</si>
  <si>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</si>
  <si>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</si>
  <si>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</si>
  <si>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</si>
  <si>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</si>
  <si>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</si>
  <si>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</si>
  <si>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</si>
  <si>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</si>
  <si>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</si>
  <si>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</si>
  <si>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</si>
  <si>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</si>
  <si>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</si>
  <si>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</si>
  <si>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</si>
  <si>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</si>
  <si>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</si>
  <si>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</si>
  <si>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</si>
  <si>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</si>
  <si>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</si>
  <si>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</si>
  <si>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</si>
  <si>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</si>
  <si>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</si>
  <si>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</si>
  <si>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</si>
  <si>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</si>
  <si>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</si>
  <si>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</si>
  <si>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</si>
  <si>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</si>
  <si>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</si>
  <si>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</si>
  <si>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</si>
  <si>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</si>
  <si>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</si>
  <si>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</si>
  <si>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</si>
  <si>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</si>
  <si>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</si>
  <si>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</si>
  <si>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</si>
  <si>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</si>
  <si>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</si>
  <si>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</si>
  <si>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</si>
  <si>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</si>
  <si>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</si>
  <si>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</si>
  <si>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</si>
  <si>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</si>
  <si>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</si>
  <si>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</si>
  <si>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</si>
  <si>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</si>
  <si>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</si>
  <si>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</si>
  <si>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</si>
  <si>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</si>
  <si>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</si>
  <si>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</si>
  <si>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</si>
  <si>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</si>
  <si>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</si>
  <si>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</si>
  <si>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</si>
  <si>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</si>
  <si>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</si>
  <si>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</si>
  <si>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</si>
  <si>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</si>
  <si>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</si>
  <si>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</si>
  <si>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</si>
  <si>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</si>
  <si>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</si>
  <si>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</si>
  <si>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</si>
  <si>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</si>
  <si>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</si>
  <si>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</si>
  <si>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</si>
  <si>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</si>
  <si>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</si>
  <si>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</si>
  <si>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</si>
  <si>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</si>
  <si>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</si>
  <si>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</si>
  <si>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</si>
  <si>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</si>
  <si>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</si>
  <si>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</si>
  <si>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</si>
  <si>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</si>
  <si>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</si>
  <si>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</si>
  <si>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</si>
  <si>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</si>
  <si>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</si>
  <si>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</si>
  <si>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</si>
  <si>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</si>
  <si>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</si>
  <si>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</si>
  <si>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</si>
  <si>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</si>
  <si>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</si>
  <si>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</si>
  <si>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</si>
  <si>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</si>
  <si>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</si>
  <si>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</si>
  <si>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</si>
  <si>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</si>
  <si>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</si>
  <si>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</si>
  <si>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</si>
  <si>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</si>
  <si>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</si>
  <si>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</si>
  <si>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</si>
  <si>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</si>
  <si>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</si>
  <si>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</si>
  <si>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</si>
  <si>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</si>
  <si>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</si>
  <si>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</si>
  <si>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</si>
  <si>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</si>
  <si>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</si>
  <si>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</si>
  <si>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</si>
  <si>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</si>
  <si>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</si>
  <si>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</si>
  <si>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</si>
  <si>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</si>
  <si>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</si>
  <si>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</si>
  <si>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</si>
  <si>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</si>
  <si>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</si>
  <si>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</si>
  <si>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</si>
  <si>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</si>
  <si>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</si>
  <si>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</si>
  <si>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</si>
  <si>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</si>
  <si>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</si>
  <si>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</si>
  <si>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</si>
  <si>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</si>
  <si>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</si>
  <si>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</si>
  <si>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</si>
  <si>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</si>
  <si>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</si>
  <si>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</si>
  <si>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</si>
  <si>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</si>
  <si>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</si>
  <si>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</si>
  <si>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</si>
  <si>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</si>
  <si>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</si>
  <si>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</si>
  <si>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</si>
  <si>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</si>
  <si>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</si>
  <si>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</si>
  <si>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</si>
  <si>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</si>
  <si>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</si>
  <si>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</si>
  <si>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</si>
  <si>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</si>
  <si>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</si>
  <si>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</si>
  <si>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</si>
  <si>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</si>
  <si>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</si>
  <si>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</si>
  <si>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</si>
  <si>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</si>
  <si>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</si>
  <si>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</si>
  <si>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</si>
  <si>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</si>
  <si>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</si>
  <si>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</si>
  <si>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</si>
  <si>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</si>
  <si>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</si>
  <si>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</si>
  <si>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</si>
  <si>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</si>
  <si>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</si>
  <si>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</si>
  <si>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</si>
  <si>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</si>
  <si>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</si>
  <si>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</si>
  <si>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</si>
  <si>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</si>
  <si>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</si>
  <si>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</si>
  <si>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</si>
  <si>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</si>
  <si>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</si>
  <si>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</si>
  <si>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</si>
  <si>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</si>
  <si>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</si>
  <si>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</si>
  <si>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</si>
  <si>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</si>
  <si>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</si>
  <si>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</si>
  <si>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</si>
  <si>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</si>
  <si>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</si>
  <si>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</si>
  <si>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</si>
  <si>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</si>
  <si>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</si>
  <si>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</si>
  <si>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</si>
  <si>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</si>
  <si>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</si>
  <si>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</si>
  <si>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</si>
  <si>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</si>
  <si>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</si>
  <si>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</si>
  <si>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</si>
  <si>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</si>
  <si>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</si>
  <si>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</si>
  <si>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</si>
  <si>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</si>
  <si>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</si>
  <si>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</si>
  <si>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</si>
  <si>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</si>
  <si>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</si>
  <si>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</si>
  <si>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</si>
  <si>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</si>
  <si>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</si>
  <si>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</si>
  <si>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</si>
  <si>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</si>
  <si>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</si>
  <si>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</si>
  <si>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</si>
  <si>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</si>
  <si>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</si>
  <si>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</si>
  <si>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</si>
  <si>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</si>
  <si>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</si>
  <si>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</si>
  <si>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</si>
  <si>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</si>
  <si>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</si>
  <si>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</si>
  <si>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</si>
  <si>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</si>
  <si>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</si>
  <si>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</si>
  <si>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</si>
  <si>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</si>
  <si>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</si>
  <si>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</si>
  <si>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</si>
  <si>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</si>
  <si>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</si>
  <si>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</si>
  <si>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</si>
  <si>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</si>
  <si>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</si>
  <si>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</si>
  <si>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</si>
  <si>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</si>
  <si>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</si>
  <si>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</si>
  <si>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</si>
  <si>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</si>
  <si>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</si>
  <si>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</si>
  <si>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</si>
  <si>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</si>
  <si>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</si>
  <si>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</si>
  <si>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</si>
  <si>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</si>
  <si>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</si>
  <si>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</si>
  <si>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</si>
  <si>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</si>
  <si>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</si>
  <si>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</si>
  <si>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</si>
  <si>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</si>
  <si>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</si>
  <si>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</si>
  <si>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</si>
  <si>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</si>
  <si>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</si>
  <si>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</si>
  <si>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</si>
  <si>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</si>
  <si>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</si>
  <si>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</si>
  <si>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</si>
  <si>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</si>
  <si>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</si>
  <si>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</si>
  <si>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</si>
  <si>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</si>
  <si>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</si>
  <si>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</si>
  <si>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</si>
  <si>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</si>
  <si>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</si>
  <si>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</si>
  <si>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</si>
  <si>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</si>
  <si>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</si>
  <si>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</si>
  <si>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</si>
  <si>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</si>
  <si>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</si>
  <si>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17.07.2025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</si>
</sst>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9" t="s">
        <v>549</v>
      </c>
      <c r="C1" s="99"/>
      <c r="D1" s="99"/>
      <c r="E1" s="99"/>
      <c r="F1" s="99"/>
      <c r="G1" s="2"/>
      <c r="H1" s="2"/>
      <c r="I1" s="2"/>
      <c r="J1" s="128" t="s">
        <v>487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38"/>
    </row>
    <row r="2" spans="1:25" ht="17.100000000000001" customHeight="1" x14ac:dyDescent="0.25">
      <c r="B2" s="99"/>
      <c r="C2" s="99"/>
      <c r="D2" s="99"/>
      <c r="E2" s="99"/>
      <c r="F2" s="99"/>
      <c r="G2" s="2"/>
      <c r="H2" s="2"/>
      <c r="I2" s="2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38"/>
    </row>
    <row r="3" spans="1:25" ht="17.100000000000001" customHeight="1" x14ac:dyDescent="0.25">
      <c r="B3" s="96" t="s">
        <v>109</v>
      </c>
      <c r="C3" s="100" t="s">
        <v>351</v>
      </c>
      <c r="D3" s="100" t="s">
        <v>228</v>
      </c>
      <c r="E3" s="100" t="s">
        <v>15</v>
      </c>
      <c r="F3" s="96" t="s">
        <v>317</v>
      </c>
      <c r="G3" s="106"/>
      <c r="H3" s="35"/>
      <c r="I3" s="35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38"/>
    </row>
    <row r="4" spans="1:25" ht="17.100000000000001" customHeight="1" x14ac:dyDescent="0.25">
      <c r="B4" s="96"/>
      <c r="C4" s="100"/>
      <c r="D4" s="100"/>
      <c r="E4" s="100"/>
      <c r="F4" s="96"/>
      <c r="G4" s="106"/>
      <c r="H4" s="35"/>
      <c r="I4" s="35"/>
      <c r="J4" s="127" t="s">
        <v>548</v>
      </c>
      <c r="K4" s="127"/>
      <c r="L4" s="127"/>
      <c r="M4" s="127"/>
      <c r="N4" s="127"/>
      <c r="O4" s="127"/>
      <c r="P4" s="50"/>
      <c r="Q4" s="50"/>
      <c r="R4" s="36"/>
      <c r="S4" s="141" t="s">
        <v>657</v>
      </c>
      <c r="T4" s="141"/>
      <c r="U4" s="141"/>
      <c r="V4" s="141"/>
      <c r="W4" s="141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85" t="s">
        <v>106</v>
      </c>
      <c r="F5" s="6">
        <v>610</v>
      </c>
      <c r="G5" s="26"/>
      <c r="H5" s="26"/>
      <c r="I5" s="26"/>
      <c r="J5" s="127"/>
      <c r="K5" s="127"/>
      <c r="L5" s="127"/>
      <c r="M5" s="127"/>
      <c r="N5" s="127"/>
      <c r="O5" s="127"/>
      <c r="P5" s="50"/>
      <c r="Q5" s="50"/>
      <c r="S5" s="141"/>
      <c r="T5" s="141"/>
      <c r="U5" s="141"/>
      <c r="V5" s="141"/>
      <c r="W5" s="141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5"/>
      <c r="F6" s="6">
        <v>720</v>
      </c>
      <c r="G6" s="26"/>
      <c r="H6" s="26"/>
      <c r="I6" s="26"/>
      <c r="J6" s="129" t="s">
        <v>643</v>
      </c>
      <c r="K6" s="129"/>
      <c r="L6" s="129"/>
      <c r="M6" s="129"/>
      <c r="N6" s="129"/>
      <c r="O6" s="129"/>
      <c r="P6" s="50"/>
      <c r="Q6" s="50"/>
      <c r="R6" s="36"/>
      <c r="S6" s="142"/>
      <c r="T6" s="142"/>
      <c r="U6" s="142"/>
      <c r="V6" s="142"/>
      <c r="W6" s="142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5"/>
      <c r="F7" s="6">
        <v>845</v>
      </c>
      <c r="G7" s="26"/>
      <c r="H7" s="26"/>
      <c r="I7" s="26"/>
      <c r="J7" s="129"/>
      <c r="K7" s="129"/>
      <c r="L7" s="129"/>
      <c r="M7" s="129"/>
      <c r="N7" s="129"/>
      <c r="O7" s="129"/>
      <c r="P7" s="44"/>
      <c r="Q7" s="44"/>
      <c r="R7" s="132" t="s">
        <v>513</v>
      </c>
      <c r="S7" s="132"/>
      <c r="T7" s="132"/>
      <c r="U7" s="132"/>
      <c r="V7" s="132"/>
      <c r="W7" s="132"/>
      <c r="X7" s="132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5"/>
      <c r="F8" s="6">
        <v>1065</v>
      </c>
      <c r="G8" s="26"/>
      <c r="H8" s="26"/>
      <c r="I8" s="26"/>
      <c r="J8" s="130" t="s">
        <v>642</v>
      </c>
      <c r="K8" s="130"/>
      <c r="L8" s="130"/>
      <c r="M8" s="130"/>
      <c r="N8" s="130"/>
      <c r="O8" s="130"/>
      <c r="P8" s="54"/>
      <c r="Q8" s="54"/>
      <c r="R8" s="132"/>
      <c r="S8" s="132"/>
      <c r="T8" s="132"/>
      <c r="U8" s="132"/>
      <c r="V8" s="132"/>
      <c r="W8" s="132"/>
      <c r="X8" s="132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5"/>
      <c r="F9" s="6">
        <v>1115</v>
      </c>
      <c r="G9" s="26"/>
      <c r="H9" s="26"/>
      <c r="I9" s="26"/>
      <c r="J9" s="131"/>
      <c r="K9" s="131"/>
      <c r="L9" s="131"/>
      <c r="M9" s="131"/>
      <c r="N9" s="131"/>
      <c r="O9" s="131"/>
      <c r="P9" s="54"/>
      <c r="Q9" s="54"/>
      <c r="R9" s="132" t="s">
        <v>494</v>
      </c>
      <c r="S9" s="132"/>
      <c r="T9" s="132"/>
      <c r="U9" s="132"/>
      <c r="V9" s="132"/>
      <c r="W9" s="132"/>
      <c r="X9" s="132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5"/>
      <c r="F10" s="6">
        <v>1235</v>
      </c>
      <c r="G10" s="26"/>
      <c r="H10" s="26"/>
      <c r="I10" s="26"/>
      <c r="J10" s="119" t="s">
        <v>516</v>
      </c>
      <c r="K10" s="119"/>
      <c r="L10" s="119"/>
      <c r="M10" s="119"/>
      <c r="N10" s="119"/>
      <c r="O10" s="119"/>
      <c r="P10" s="53"/>
      <c r="Q10" s="53"/>
      <c r="R10" s="132"/>
      <c r="S10" s="132"/>
      <c r="T10" s="132"/>
      <c r="U10" s="132"/>
      <c r="V10" s="132"/>
      <c r="W10" s="132"/>
      <c r="X10" s="132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5"/>
      <c r="F11" s="6">
        <v>1300</v>
      </c>
      <c r="G11" s="26"/>
      <c r="H11" s="26"/>
      <c r="I11" s="26"/>
      <c r="J11" s="119"/>
      <c r="K11" s="119"/>
      <c r="L11" s="119"/>
      <c r="M11" s="119"/>
      <c r="N11" s="119"/>
      <c r="O11" s="119"/>
      <c r="P11" s="53"/>
      <c r="Q11" s="53"/>
      <c r="R11" s="132" t="s">
        <v>512</v>
      </c>
      <c r="S11" s="132"/>
      <c r="T11" s="132"/>
      <c r="U11" s="132"/>
      <c r="V11" s="132"/>
      <c r="W11" s="132"/>
      <c r="X11" s="132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5"/>
      <c r="F12" s="6">
        <v>1420</v>
      </c>
      <c r="G12" s="26"/>
      <c r="H12" s="26"/>
      <c r="I12" s="26"/>
      <c r="J12" s="119" t="s">
        <v>638</v>
      </c>
      <c r="K12" s="119"/>
      <c r="L12" s="119"/>
      <c r="M12" s="119"/>
      <c r="N12" s="119"/>
      <c r="O12" s="119"/>
      <c r="P12" s="53"/>
      <c r="Q12" s="53"/>
      <c r="R12" s="132"/>
      <c r="S12" s="132"/>
      <c r="T12" s="132"/>
      <c r="U12" s="132"/>
      <c r="V12" s="132"/>
      <c r="W12" s="132"/>
      <c r="X12" s="132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5"/>
      <c r="F13" s="6">
        <v>1680</v>
      </c>
      <c r="G13" s="26"/>
      <c r="H13" s="26"/>
      <c r="I13" s="26"/>
      <c r="J13" s="119"/>
      <c r="K13" s="119"/>
      <c r="L13" s="119"/>
      <c r="M13" s="119"/>
      <c r="N13" s="119"/>
      <c r="O13" s="119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5"/>
      <c r="F14" s="6">
        <v>1780</v>
      </c>
      <c r="G14" s="26"/>
      <c r="H14" s="26"/>
      <c r="I14" s="26"/>
      <c r="J14" s="96" t="s">
        <v>109</v>
      </c>
      <c r="K14" s="101" t="s">
        <v>108</v>
      </c>
      <c r="L14" s="101" t="s">
        <v>141</v>
      </c>
      <c r="M14" s="16" t="s">
        <v>110</v>
      </c>
      <c r="N14" s="16" t="s">
        <v>110</v>
      </c>
      <c r="O14" s="103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5"/>
      <c r="F15" s="6">
        <v>2110</v>
      </c>
      <c r="G15" s="26"/>
      <c r="H15" s="26"/>
      <c r="I15" s="26"/>
      <c r="J15" s="96"/>
      <c r="K15" s="102"/>
      <c r="L15" s="102"/>
      <c r="M15" s="29" t="s">
        <v>111</v>
      </c>
      <c r="N15" s="29" t="s">
        <v>154</v>
      </c>
      <c r="O15" s="104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5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77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86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76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74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75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65.86</v>
      </c>
      <c r="N19" s="4">
        <v>74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75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88.33</v>
      </c>
      <c r="N20" s="4">
        <v>73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75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115.34</v>
      </c>
      <c r="N21" s="4">
        <v>73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75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146</v>
      </c>
      <c r="N22" s="4">
        <v>73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75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180.31</v>
      </c>
      <c r="N23" s="4">
        <v>73</v>
      </c>
      <c r="O23" s="4">
        <v>2.4700000000000002</v>
      </c>
      <c r="P23" s="37"/>
      <c r="Q23" s="37"/>
      <c r="R23" s="143" t="s">
        <v>511</v>
      </c>
      <c r="S23" s="143"/>
      <c r="T23" s="143"/>
      <c r="U23" s="143"/>
      <c r="V23" s="53"/>
      <c r="X23" s="79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75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217.54</v>
      </c>
      <c r="N24" s="4">
        <v>73</v>
      </c>
      <c r="O24" s="4">
        <v>2.98</v>
      </c>
      <c r="P24" s="37"/>
      <c r="Q24" s="37"/>
      <c r="R24" s="143"/>
      <c r="S24" s="143"/>
      <c r="T24" s="143"/>
      <c r="U24" s="143"/>
      <c r="V24" s="53"/>
      <c r="X24" s="79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75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281.05</v>
      </c>
      <c r="N25" s="4">
        <v>73</v>
      </c>
      <c r="O25" s="4">
        <v>3.85</v>
      </c>
      <c r="P25" s="37"/>
      <c r="Q25" s="37"/>
      <c r="R25" s="143" t="s">
        <v>250</v>
      </c>
      <c r="S25" s="143"/>
      <c r="T25" s="143"/>
      <c r="U25" s="143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75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352.59000000000003</v>
      </c>
      <c r="N26" s="4">
        <v>73</v>
      </c>
      <c r="O26" s="4">
        <v>4.83</v>
      </c>
      <c r="P26" s="37"/>
      <c r="Q26" s="37"/>
      <c r="R26" s="143"/>
      <c r="S26" s="143"/>
      <c r="T26" s="143"/>
      <c r="U26" s="143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75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460.63</v>
      </c>
      <c r="N27" s="4">
        <v>73</v>
      </c>
      <c r="O27" s="4">
        <v>6.31</v>
      </c>
      <c r="P27" s="37"/>
      <c r="Q27" s="37"/>
      <c r="R27" s="143" t="s">
        <v>117</v>
      </c>
      <c r="S27" s="143"/>
      <c r="T27" s="143"/>
      <c r="U27" s="143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76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584</v>
      </c>
      <c r="N28" s="4">
        <v>73</v>
      </c>
      <c r="O28" s="9">
        <v>8</v>
      </c>
      <c r="P28" s="56"/>
      <c r="Q28" s="56"/>
      <c r="R28" s="143"/>
      <c r="S28" s="143"/>
      <c r="T28" s="143"/>
      <c r="U28" s="143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96" t="s">
        <v>109</v>
      </c>
      <c r="K29" s="99" t="s">
        <v>637</v>
      </c>
      <c r="L29" s="99"/>
      <c r="M29" s="99"/>
      <c r="N29" s="99"/>
      <c r="O29" s="99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96"/>
      <c r="K30" s="99"/>
      <c r="L30" s="99"/>
      <c r="M30" s="99"/>
      <c r="N30" s="99"/>
      <c r="O30" s="99"/>
      <c r="P30" s="2"/>
      <c r="Q30" s="2"/>
      <c r="S30" s="107" t="s">
        <v>550</v>
      </c>
      <c r="T30" s="108"/>
      <c r="U30" s="109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85" t="s">
        <v>108</v>
      </c>
      <c r="L31" s="85" t="s">
        <v>141</v>
      </c>
      <c r="M31" s="18" t="s">
        <v>110</v>
      </c>
      <c r="N31" s="18" t="s">
        <v>110</v>
      </c>
      <c r="O31" s="85" t="s">
        <v>155</v>
      </c>
      <c r="P31" s="37"/>
      <c r="Q31" s="37"/>
      <c r="S31" s="110"/>
      <c r="T31" s="111"/>
      <c r="U31" s="112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86"/>
      <c r="L32" s="86"/>
      <c r="M32" s="30" t="s">
        <v>229</v>
      </c>
      <c r="N32" s="30" t="s">
        <v>154</v>
      </c>
      <c r="O32" s="86"/>
      <c r="P32" s="37"/>
      <c r="Q32" s="37"/>
      <c r="R32" s="96" t="s">
        <v>109</v>
      </c>
      <c r="S32" s="85" t="s">
        <v>108</v>
      </c>
      <c r="T32" s="18" t="s">
        <v>110</v>
      </c>
      <c r="U32" s="85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96"/>
      <c r="S33" s="86"/>
      <c r="T33" s="30" t="s">
        <v>205</v>
      </c>
      <c r="U33" s="86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66.75</v>
      </c>
      <c r="N34" s="4">
        <f>N19+1</f>
        <v>75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74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89.539999999999992</v>
      </c>
      <c r="N35" s="4">
        <f>N20+1</f>
        <v>74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73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116.92</v>
      </c>
      <c r="N36" s="4">
        <f t="shared" ref="N36:N42" si="2">N21+1</f>
        <v>74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73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148</v>
      </c>
      <c r="N37" s="4">
        <f t="shared" si="2"/>
        <v>74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73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182.78</v>
      </c>
      <c r="N38" s="4">
        <f t="shared" si="2"/>
        <v>74</v>
      </c>
      <c r="O38" s="4">
        <v>2.4700000000000002</v>
      </c>
      <c r="P38" s="37"/>
      <c r="Q38" s="37"/>
      <c r="R38" s="78" t="s">
        <v>537</v>
      </c>
      <c r="S38" s="78"/>
      <c r="T38" s="78"/>
      <c r="U38" s="78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220.52</v>
      </c>
      <c r="N39" s="4">
        <f>N24+1</f>
        <v>74</v>
      </c>
      <c r="O39" s="4">
        <v>2.98</v>
      </c>
      <c r="P39" s="37"/>
      <c r="Q39" s="37"/>
      <c r="R39" s="78"/>
      <c r="S39" s="78"/>
      <c r="T39" s="78"/>
      <c r="U39" s="78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284.90000000000003</v>
      </c>
      <c r="N40" s="4">
        <f t="shared" si="2"/>
        <v>74</v>
      </c>
      <c r="O40" s="4">
        <v>3.85</v>
      </c>
      <c r="P40" s="37"/>
      <c r="Q40" s="37"/>
      <c r="R40" s="96" t="s">
        <v>109</v>
      </c>
      <c r="S40" s="101" t="s">
        <v>108</v>
      </c>
      <c r="T40" s="123" t="s">
        <v>142</v>
      </c>
      <c r="U40" s="124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357.42</v>
      </c>
      <c r="N41" s="4">
        <f t="shared" si="2"/>
        <v>74</v>
      </c>
      <c r="O41" s="4">
        <v>4.83</v>
      </c>
      <c r="P41" s="37"/>
      <c r="Q41" s="37"/>
      <c r="R41" s="96"/>
      <c r="S41" s="102"/>
      <c r="T41" s="125"/>
      <c r="U41" s="126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466.94</v>
      </c>
      <c r="N42" s="4">
        <f t="shared" si="2"/>
        <v>74</v>
      </c>
      <c r="O42" s="9">
        <v>6.31</v>
      </c>
      <c r="P42" s="56"/>
      <c r="Q42" s="56"/>
      <c r="R42" s="4">
        <v>1</v>
      </c>
      <c r="S42" s="18" t="s">
        <v>335</v>
      </c>
      <c r="T42" s="81">
        <v>70</v>
      </c>
      <c r="U42" s="82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74" t="s">
        <v>107</v>
      </c>
      <c r="F43" s="45">
        <v>2570</v>
      </c>
      <c r="G43" s="26"/>
      <c r="H43" s="26"/>
      <c r="I43" s="26"/>
      <c r="J43" s="99" t="s">
        <v>443</v>
      </c>
      <c r="K43" s="99"/>
      <c r="L43" s="99"/>
      <c r="M43" s="99"/>
      <c r="N43" s="99"/>
      <c r="O43" s="99"/>
      <c r="P43" s="2"/>
      <c r="Q43" s="2"/>
      <c r="R43" s="4">
        <v>2</v>
      </c>
      <c r="S43" s="18" t="s">
        <v>227</v>
      </c>
      <c r="T43" s="81">
        <v>70</v>
      </c>
      <c r="U43" s="82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75"/>
      <c r="F44" s="45">
        <v>2930</v>
      </c>
      <c r="G44" s="26"/>
      <c r="H44" s="26"/>
      <c r="I44" s="26"/>
      <c r="J44" s="99"/>
      <c r="K44" s="99"/>
      <c r="L44" s="99"/>
      <c r="M44" s="99"/>
      <c r="N44" s="99"/>
      <c r="O44" s="99"/>
      <c r="P44" s="2"/>
      <c r="Q44" s="2"/>
      <c r="R44" s="4">
        <v>3</v>
      </c>
      <c r="S44" s="18" t="s">
        <v>447</v>
      </c>
      <c r="T44" s="81">
        <v>69</v>
      </c>
      <c r="U44" s="82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656</v>
      </c>
      <c r="D45" s="46">
        <v>40.4</v>
      </c>
      <c r="E45" s="75"/>
      <c r="F45" s="45">
        <v>3000</v>
      </c>
      <c r="G45" s="26"/>
      <c r="H45" s="26"/>
      <c r="I45" s="26"/>
      <c r="J45" s="96" t="s">
        <v>109</v>
      </c>
      <c r="K45" s="133" t="s">
        <v>108</v>
      </c>
      <c r="L45" s="134"/>
      <c r="M45" s="135"/>
      <c r="N45" s="139" t="s">
        <v>641</v>
      </c>
      <c r="O45" s="139" t="s">
        <v>444</v>
      </c>
      <c r="P45" s="57"/>
      <c r="Q45" s="57"/>
      <c r="R45" s="4">
        <v>4</v>
      </c>
      <c r="S45" s="18" t="s">
        <v>446</v>
      </c>
      <c r="T45" s="81">
        <v>69</v>
      </c>
      <c r="U45" s="82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293</v>
      </c>
      <c r="D46" s="46" t="e">
        <f>#REF!</f>
        <v>#REF!</v>
      </c>
      <c r="E46" s="75"/>
      <c r="F46" s="45">
        <v>3330</v>
      </c>
      <c r="G46" s="26"/>
      <c r="H46" s="26"/>
      <c r="I46" s="26"/>
      <c r="J46" s="96"/>
      <c r="K46" s="136"/>
      <c r="L46" s="137"/>
      <c r="M46" s="138"/>
      <c r="N46" s="140"/>
      <c r="O46" s="140"/>
      <c r="P46" s="52"/>
      <c r="Q46" s="52"/>
      <c r="R46" s="4">
        <v>5</v>
      </c>
      <c r="S46" s="18" t="s">
        <v>191</v>
      </c>
      <c r="T46" s="81">
        <v>69</v>
      </c>
      <c r="U46" s="82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294</v>
      </c>
      <c r="D47" s="46" t="e">
        <f>#REF!</f>
        <v>#REF!</v>
      </c>
      <c r="E47" s="75"/>
      <c r="F47" s="45">
        <v>3360</v>
      </c>
      <c r="G47" s="26"/>
      <c r="H47" s="26"/>
      <c r="I47" s="26"/>
      <c r="J47" s="97" t="s">
        <v>619</v>
      </c>
      <c r="K47" s="97"/>
      <c r="L47" s="97"/>
      <c r="M47" s="97"/>
      <c r="N47" s="97"/>
      <c r="O47" s="97"/>
      <c r="P47" s="35"/>
      <c r="Q47" s="35"/>
      <c r="R47" s="4">
        <v>6</v>
      </c>
      <c r="S47" s="18" t="s">
        <v>336</v>
      </c>
      <c r="T47" s="81">
        <v>69</v>
      </c>
      <c r="U47" s="82"/>
      <c r="V47" s="37"/>
      <c r="X47" s="79" t="s">
        <v>569</v>
      </c>
    </row>
    <row r="48" spans="2:24" ht="17.100000000000001" customHeight="1" x14ac:dyDescent="0.25">
      <c r="B48" s="28">
        <v>18</v>
      </c>
      <c r="C48" s="28" t="s">
        <v>295</v>
      </c>
      <c r="D48" s="46" t="e">
        <f>#REF!</f>
        <v>#REF!</v>
      </c>
      <c r="E48" s="75"/>
      <c r="F48" s="45">
        <v>4210</v>
      </c>
      <c r="G48" s="26"/>
      <c r="H48" s="26"/>
      <c r="I48" s="26"/>
      <c r="J48" s="4">
        <v>1</v>
      </c>
      <c r="K48" s="80" t="s">
        <v>620</v>
      </c>
      <c r="L48" s="80"/>
      <c r="M48" s="80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81">
        <v>69</v>
      </c>
      <c r="U48" s="82"/>
      <c r="V48" s="37"/>
      <c r="X48" s="79"/>
    </row>
    <row r="49" spans="2:24" ht="17.100000000000001" customHeight="1" x14ac:dyDescent="0.25">
      <c r="B49" s="28">
        <v>19</v>
      </c>
      <c r="C49" s="28" t="s">
        <v>296</v>
      </c>
      <c r="D49" s="46" t="e">
        <f>#REF!</f>
        <v>#REF!</v>
      </c>
      <c r="E49" s="75"/>
      <c r="F49" s="45">
        <v>4720</v>
      </c>
      <c r="G49" s="26"/>
      <c r="H49" s="26"/>
      <c r="I49" s="26"/>
      <c r="J49" s="4">
        <v>2</v>
      </c>
      <c r="K49" s="113" t="s">
        <v>621</v>
      </c>
      <c r="L49" s="114"/>
      <c r="M49" s="115"/>
      <c r="N49" s="47" t="s">
        <v>577</v>
      </c>
      <c r="O49" s="58">
        <v>740</v>
      </c>
      <c r="P49" s="35"/>
      <c r="Q49" s="35"/>
      <c r="R49" s="4">
        <v>8</v>
      </c>
      <c r="S49" s="18" t="s">
        <v>192</v>
      </c>
      <c r="T49" s="81">
        <v>69</v>
      </c>
      <c r="U49" s="82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409</v>
      </c>
      <c r="D50" s="46" t="e">
        <f>#REF!</f>
        <v>#REF!</v>
      </c>
      <c r="E50" s="75"/>
      <c r="F50" s="45">
        <v>4795</v>
      </c>
      <c r="G50" s="26"/>
      <c r="H50" s="26"/>
      <c r="I50" s="26"/>
      <c r="J50" s="4">
        <v>3</v>
      </c>
      <c r="K50" s="93" t="s">
        <v>622</v>
      </c>
      <c r="L50" s="94"/>
      <c r="M50" s="95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81">
        <v>68</v>
      </c>
      <c r="U50" s="82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297</v>
      </c>
      <c r="D51" s="46" t="e">
        <f>#REF!</f>
        <v>#REF!</v>
      </c>
      <c r="E51" s="75"/>
      <c r="F51" s="45">
        <v>5130</v>
      </c>
      <c r="G51" s="26"/>
      <c r="H51" s="26"/>
      <c r="I51" s="26"/>
      <c r="J51" s="4">
        <v>4</v>
      </c>
      <c r="K51" s="93" t="s">
        <v>623</v>
      </c>
      <c r="L51" s="94"/>
      <c r="M51" s="95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81">
        <v>68</v>
      </c>
      <c r="U51" s="82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298</v>
      </c>
      <c r="D52" s="46" t="e">
        <f>#REF!</f>
        <v>#REF!</v>
      </c>
      <c r="E52" s="75"/>
      <c r="F52" s="45">
        <v>6480</v>
      </c>
      <c r="G52" s="26"/>
      <c r="H52" s="26"/>
      <c r="I52" s="26"/>
      <c r="J52" s="4">
        <v>5</v>
      </c>
      <c r="K52" s="93" t="s">
        <v>624</v>
      </c>
      <c r="L52" s="94"/>
      <c r="M52" s="95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81">
        <v>68</v>
      </c>
      <c r="U52" s="82"/>
      <c r="V52" s="37"/>
      <c r="X52" s="39" t="s">
        <v>554</v>
      </c>
    </row>
    <row r="53" spans="2:24" ht="17.100000000000001" customHeight="1" x14ac:dyDescent="0.25">
      <c r="B53" s="28">
        <v>23</v>
      </c>
      <c r="C53" s="28" t="s">
        <v>299</v>
      </c>
      <c r="D53" s="46" t="e">
        <f>#REF!</f>
        <v>#REF!</v>
      </c>
      <c r="E53" s="76"/>
      <c r="F53" s="45">
        <v>6645</v>
      </c>
      <c r="G53" s="26"/>
      <c r="H53" s="26"/>
      <c r="I53" s="26"/>
      <c r="J53" s="4">
        <v>6</v>
      </c>
      <c r="K53" s="93" t="s">
        <v>625</v>
      </c>
      <c r="L53" s="94"/>
      <c r="M53" s="95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81">
        <v>68</v>
      </c>
      <c r="U53" s="82"/>
      <c r="V53" s="37"/>
      <c r="X53" s="39" t="s">
        <v>570</v>
      </c>
    </row>
    <row r="54" spans="2:24" ht="17.100000000000001" customHeight="1" x14ac:dyDescent="0.25">
      <c r="B54" s="18"/>
      <c r="C54" s="18"/>
      <c r="D54" s="18"/>
      <c r="E54" s="18"/>
      <c r="F54" s="4"/>
      <c r="G54" s="26"/>
      <c r="H54" s="26"/>
      <c r="I54" s="26"/>
      <c r="J54" s="4">
        <v>7</v>
      </c>
      <c r="K54" s="93" t="s">
        <v>626</v>
      </c>
      <c r="L54" s="94"/>
      <c r="M54" s="95"/>
      <c r="N54" s="19" t="s">
        <v>582</v>
      </c>
      <c r="O54" s="41">
        <v>2100</v>
      </c>
      <c r="P54" s="35"/>
      <c r="Q54" s="35"/>
      <c r="R54" s="4">
        <v>13</v>
      </c>
      <c r="S54" s="18" t="s">
        <v>195</v>
      </c>
      <c r="T54" s="81">
        <v>68</v>
      </c>
      <c r="U54" s="82"/>
      <c r="V54" s="37"/>
      <c r="X54" s="39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85" t="s">
        <v>106</v>
      </c>
      <c r="F55" s="4">
        <v>700</v>
      </c>
      <c r="G55" s="98" t="s">
        <v>142</v>
      </c>
      <c r="H55" s="48"/>
      <c r="I55" s="48"/>
      <c r="J55" s="4">
        <v>8</v>
      </c>
      <c r="K55" s="93" t="s">
        <v>627</v>
      </c>
      <c r="L55" s="94"/>
      <c r="M55" s="95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81">
        <v>68</v>
      </c>
      <c r="U55" s="82"/>
      <c r="V55" s="37"/>
      <c r="X55" s="39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86"/>
      <c r="F56" s="4">
        <v>970</v>
      </c>
      <c r="G56" s="98"/>
      <c r="H56" s="48"/>
      <c r="I56" s="48"/>
      <c r="J56" s="97" t="s">
        <v>632</v>
      </c>
      <c r="K56" s="97"/>
      <c r="L56" s="97"/>
      <c r="M56" s="97"/>
      <c r="N56" s="97"/>
      <c r="O56" s="97"/>
      <c r="P56" s="35"/>
      <c r="Q56" s="35"/>
      <c r="R56" s="4">
        <v>15</v>
      </c>
      <c r="S56" s="18" t="s">
        <v>197</v>
      </c>
      <c r="T56" s="83">
        <v>68</v>
      </c>
      <c r="U56" s="84"/>
      <c r="V56" s="51"/>
      <c r="X56" s="39" t="s">
        <v>609</v>
      </c>
    </row>
    <row r="57" spans="2:24" ht="17.100000000000001" customHeight="1" x14ac:dyDescent="0.25">
      <c r="B57" s="27">
        <v>3</v>
      </c>
      <c r="C57" s="19" t="s">
        <v>453</v>
      </c>
      <c r="D57" s="19">
        <v>74</v>
      </c>
      <c r="E57" s="116" t="s">
        <v>107</v>
      </c>
      <c r="F57" s="42">
        <f>D57*G57</f>
        <v>6660</v>
      </c>
      <c r="G57" s="19">
        <v>90</v>
      </c>
      <c r="H57" s="49"/>
      <c r="I57" s="49"/>
      <c r="J57" s="4">
        <v>9</v>
      </c>
      <c r="K57" s="80" t="s">
        <v>622</v>
      </c>
      <c r="L57" s="80"/>
      <c r="M57" s="80"/>
      <c r="N57" s="19" t="s">
        <v>584</v>
      </c>
      <c r="O57" s="41">
        <v>680</v>
      </c>
      <c r="P57" s="35"/>
      <c r="Q57" s="35"/>
      <c r="R57" s="87" t="s">
        <v>536</v>
      </c>
      <c r="S57" s="88"/>
      <c r="T57" s="88"/>
      <c r="U57" s="89"/>
      <c r="V57" s="51"/>
      <c r="X57" s="39" t="s">
        <v>556</v>
      </c>
    </row>
    <row r="58" spans="2:24" ht="17.100000000000001" customHeight="1" x14ac:dyDescent="0.25">
      <c r="B58" s="27">
        <v>4</v>
      </c>
      <c r="C58" s="19" t="s">
        <v>454</v>
      </c>
      <c r="D58" s="19">
        <v>290</v>
      </c>
      <c r="E58" s="117"/>
      <c r="F58" s="19">
        <f>D58*G58</f>
        <v>26100</v>
      </c>
      <c r="G58" s="19">
        <v>90</v>
      </c>
      <c r="H58" s="49"/>
      <c r="I58" s="49"/>
      <c r="J58" s="4">
        <v>10</v>
      </c>
      <c r="K58" s="80" t="s">
        <v>623</v>
      </c>
      <c r="L58" s="80"/>
      <c r="M58" s="80"/>
      <c r="N58" s="19" t="s">
        <v>585</v>
      </c>
      <c r="O58" s="41">
        <v>980</v>
      </c>
      <c r="P58" s="52"/>
      <c r="Q58" s="52"/>
      <c r="R58" s="90"/>
      <c r="S58" s="91"/>
      <c r="T58" s="91"/>
      <c r="U58" s="92"/>
      <c r="V58" s="37"/>
      <c r="X58" s="39" t="s">
        <v>557</v>
      </c>
    </row>
    <row r="59" spans="2:24" ht="17.100000000000001" customHeight="1" x14ac:dyDescent="0.25">
      <c r="B59" s="27">
        <v>5</v>
      </c>
      <c r="C59" s="19" t="s">
        <v>455</v>
      </c>
      <c r="D59" s="19">
        <v>360</v>
      </c>
      <c r="E59" s="117"/>
      <c r="F59" s="19">
        <f>D59*G59</f>
        <v>32400</v>
      </c>
      <c r="G59" s="19">
        <v>90</v>
      </c>
      <c r="H59" s="49"/>
      <c r="I59" s="49"/>
      <c r="J59" s="120" t="s">
        <v>639</v>
      </c>
      <c r="K59" s="121"/>
      <c r="L59" s="121"/>
      <c r="M59" s="121"/>
      <c r="N59" s="121"/>
      <c r="O59" s="122"/>
      <c r="P59" s="35"/>
      <c r="Q59" s="35"/>
      <c r="R59" s="4">
        <v>1</v>
      </c>
      <c r="S59" s="30" t="s">
        <v>340</v>
      </c>
      <c r="T59" s="86">
        <v>93</v>
      </c>
      <c r="U59" s="86"/>
      <c r="V59" s="37"/>
      <c r="X59" s="39" t="s">
        <v>571</v>
      </c>
    </row>
    <row r="60" spans="2:24" ht="17.100000000000001" customHeight="1" x14ac:dyDescent="0.25">
      <c r="B60" s="27">
        <v>6</v>
      </c>
      <c r="C60" s="19" t="s">
        <v>474</v>
      </c>
      <c r="D60" s="19">
        <v>440</v>
      </c>
      <c r="E60" s="118"/>
      <c r="F60" s="19">
        <f>D60*G60</f>
        <v>39600</v>
      </c>
      <c r="G60" s="19">
        <v>90</v>
      </c>
      <c r="H60" s="49"/>
      <c r="I60" s="49"/>
      <c r="J60" s="4">
        <v>11</v>
      </c>
      <c r="K60" s="80" t="s">
        <v>622</v>
      </c>
      <c r="L60" s="80"/>
      <c r="M60" s="80"/>
      <c r="N60" s="19" t="s">
        <v>578</v>
      </c>
      <c r="O60" s="41">
        <v>750</v>
      </c>
      <c r="P60" s="52"/>
      <c r="Q60" s="52"/>
      <c r="R60" s="4">
        <v>2</v>
      </c>
      <c r="S60" s="4" t="s">
        <v>341</v>
      </c>
      <c r="T60" s="77">
        <v>91</v>
      </c>
      <c r="U60" s="77"/>
      <c r="V60" s="37"/>
      <c r="X60" s="39" t="s">
        <v>572</v>
      </c>
    </row>
    <row r="61" spans="2:24" ht="17.100000000000001" customHeight="1" x14ac:dyDescent="0.25">
      <c r="B61" s="19">
        <v>1</v>
      </c>
      <c r="C61" s="19" t="s">
        <v>545</v>
      </c>
      <c r="D61" s="43">
        <v>24.39</v>
      </c>
      <c r="E61" s="116" t="s">
        <v>398</v>
      </c>
      <c r="F61" s="19">
        <v>2240</v>
      </c>
      <c r="G61" s="19">
        <v>92</v>
      </c>
      <c r="H61" s="49"/>
      <c r="I61" s="49"/>
      <c r="J61" s="4">
        <v>12</v>
      </c>
      <c r="K61" s="80" t="s">
        <v>623</v>
      </c>
      <c r="L61" s="80"/>
      <c r="M61" s="80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77">
        <v>91</v>
      </c>
      <c r="U61" s="77"/>
      <c r="V61" s="37"/>
      <c r="X61" s="39" t="s">
        <v>610</v>
      </c>
    </row>
    <row r="62" spans="2:24" ht="17.100000000000001" customHeight="1" x14ac:dyDescent="0.25">
      <c r="B62" s="19">
        <v>2</v>
      </c>
      <c r="C62" s="19" t="s">
        <v>546</v>
      </c>
      <c r="D62" s="43">
        <v>34.15</v>
      </c>
      <c r="E62" s="117"/>
      <c r="F62" s="19">
        <v>3140</v>
      </c>
      <c r="G62" s="19">
        <v>92</v>
      </c>
      <c r="H62" s="49"/>
      <c r="I62" s="49"/>
      <c r="J62" s="4"/>
      <c r="K62" s="97" t="s">
        <v>653</v>
      </c>
      <c r="L62" s="97"/>
      <c r="M62" s="97"/>
      <c r="N62" s="97"/>
      <c r="O62" s="97"/>
      <c r="P62" s="35"/>
      <c r="Q62" s="35"/>
      <c r="R62" s="4">
        <v>4</v>
      </c>
      <c r="S62" s="4" t="s">
        <v>342</v>
      </c>
      <c r="T62" s="77">
        <v>91</v>
      </c>
      <c r="U62" s="77"/>
      <c r="V62" s="37"/>
      <c r="X62" s="39" t="s">
        <v>611</v>
      </c>
    </row>
    <row r="63" spans="2:24" ht="17.100000000000001" customHeight="1" x14ac:dyDescent="0.25">
      <c r="B63" s="19">
        <v>3</v>
      </c>
      <c r="C63" s="19" t="s">
        <v>547</v>
      </c>
      <c r="D63" s="43">
        <v>39.33</v>
      </c>
      <c r="E63" s="117"/>
      <c r="F63" s="19">
        <v>3620</v>
      </c>
      <c r="G63" s="19">
        <v>92</v>
      </c>
      <c r="H63" s="49"/>
      <c r="I63" s="49"/>
      <c r="J63" s="4">
        <v>13</v>
      </c>
      <c r="K63" s="80" t="s">
        <v>640</v>
      </c>
      <c r="L63" s="80"/>
      <c r="M63" s="80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77">
        <v>91</v>
      </c>
      <c r="U63" s="77"/>
      <c r="V63" s="37"/>
      <c r="X63" s="39" t="s">
        <v>612</v>
      </c>
    </row>
    <row r="64" spans="2:24" ht="17.100000000000001" customHeight="1" x14ac:dyDescent="0.25">
      <c r="B64" s="19">
        <v>4</v>
      </c>
      <c r="C64" s="19" t="s">
        <v>475</v>
      </c>
      <c r="D64" s="43">
        <v>46.27</v>
      </c>
      <c r="E64" s="117"/>
      <c r="F64" s="19">
        <v>4300</v>
      </c>
      <c r="G64" s="19">
        <v>92</v>
      </c>
      <c r="H64" s="49"/>
      <c r="I64" s="49"/>
      <c r="J64" s="4">
        <v>14</v>
      </c>
      <c r="K64" s="80" t="s">
        <v>654</v>
      </c>
      <c r="L64" s="80"/>
      <c r="M64" s="80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77">
        <v>91</v>
      </c>
      <c r="U64" s="77"/>
      <c r="V64" s="37"/>
      <c r="X64" s="39" t="s">
        <v>613</v>
      </c>
    </row>
    <row r="65" spans="2:24" ht="17.100000000000001" customHeight="1" x14ac:dyDescent="0.25">
      <c r="B65" s="19">
        <v>5</v>
      </c>
      <c r="C65" s="19" t="s">
        <v>460</v>
      </c>
      <c r="D65" s="43">
        <v>47.9</v>
      </c>
      <c r="E65" s="118"/>
      <c r="F65" s="19">
        <v>4600</v>
      </c>
      <c r="G65" s="19">
        <v>92</v>
      </c>
      <c r="H65" s="49"/>
      <c r="I65" s="49"/>
      <c r="J65" s="97" t="s">
        <v>633</v>
      </c>
      <c r="K65" s="97"/>
      <c r="L65" s="97"/>
      <c r="M65" s="97"/>
      <c r="N65" s="97"/>
      <c r="O65" s="97"/>
      <c r="P65" s="35"/>
      <c r="Q65" s="35"/>
      <c r="R65" s="4">
        <v>7</v>
      </c>
      <c r="S65" s="4" t="s">
        <v>375</v>
      </c>
      <c r="T65" s="77">
        <v>91</v>
      </c>
      <c r="U65" s="77"/>
      <c r="V65" s="37"/>
      <c r="X65" s="39" t="s">
        <v>614</v>
      </c>
    </row>
    <row r="66" spans="2:24" ht="17.100000000000001" customHeight="1" x14ac:dyDescent="0.25">
      <c r="B66" s="4">
        <v>1</v>
      </c>
      <c r="C66" s="19" t="s">
        <v>300</v>
      </c>
      <c r="D66" s="19">
        <v>300</v>
      </c>
      <c r="E66" s="85" t="s">
        <v>107</v>
      </c>
      <c r="F66" s="4">
        <f t="shared" ref="F66:F79" si="3">D66*G66</f>
        <v>20400</v>
      </c>
      <c r="G66" s="4">
        <v>68</v>
      </c>
      <c r="H66" s="37"/>
      <c r="I66" s="37"/>
      <c r="J66" s="4">
        <v>15</v>
      </c>
      <c r="K66" s="80" t="s">
        <v>628</v>
      </c>
      <c r="L66" s="80"/>
      <c r="M66" s="80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77">
        <v>91</v>
      </c>
      <c r="U66" s="77"/>
      <c r="V66" s="37"/>
      <c r="X66" s="39" t="s">
        <v>615</v>
      </c>
    </row>
    <row r="67" spans="2:24" ht="17.100000000000001" customHeight="1" x14ac:dyDescent="0.25">
      <c r="B67" s="4">
        <v>2</v>
      </c>
      <c r="C67" s="19" t="s">
        <v>301</v>
      </c>
      <c r="D67" s="4">
        <v>368</v>
      </c>
      <c r="E67" s="105"/>
      <c r="F67" s="4">
        <f t="shared" si="3"/>
        <v>25024</v>
      </c>
      <c r="G67" s="4">
        <v>68</v>
      </c>
      <c r="H67" s="37"/>
      <c r="I67" s="37"/>
      <c r="J67" s="4">
        <v>16</v>
      </c>
      <c r="K67" s="80" t="s">
        <v>627</v>
      </c>
      <c r="L67" s="80"/>
      <c r="M67" s="80"/>
      <c r="N67" s="19" t="s">
        <v>588</v>
      </c>
      <c r="O67" s="41">
        <v>2180</v>
      </c>
      <c r="P67" s="35"/>
      <c r="Q67" s="35"/>
      <c r="R67" s="4">
        <v>9</v>
      </c>
      <c r="S67" s="4" t="s">
        <v>497</v>
      </c>
      <c r="T67" s="77">
        <v>91</v>
      </c>
      <c r="U67" s="77"/>
      <c r="V67" s="37"/>
      <c r="X67" s="39" t="s">
        <v>616</v>
      </c>
    </row>
    <row r="68" spans="2:24" ht="17.100000000000001" customHeight="1" x14ac:dyDescent="0.25">
      <c r="B68" s="4">
        <v>3</v>
      </c>
      <c r="C68" s="19" t="s">
        <v>302</v>
      </c>
      <c r="D68" s="4">
        <v>436</v>
      </c>
      <c r="E68" s="105"/>
      <c r="F68" s="4">
        <f t="shared" si="3"/>
        <v>29648</v>
      </c>
      <c r="G68" s="4">
        <v>68</v>
      </c>
      <c r="H68" s="37"/>
      <c r="I68" s="37"/>
      <c r="J68" s="4">
        <v>17</v>
      </c>
      <c r="K68" s="80" t="s">
        <v>629</v>
      </c>
      <c r="L68" s="80"/>
      <c r="M68" s="80"/>
      <c r="N68" s="19" t="s">
        <v>589</v>
      </c>
      <c r="O68" s="41">
        <v>2600</v>
      </c>
      <c r="P68" s="35"/>
      <c r="Q68" s="35"/>
      <c r="R68" s="4">
        <v>10</v>
      </c>
      <c r="S68" s="4" t="s">
        <v>498</v>
      </c>
      <c r="T68" s="77">
        <v>91</v>
      </c>
      <c r="U68" s="77"/>
      <c r="V68" s="37"/>
      <c r="X68" s="39" t="s">
        <v>617</v>
      </c>
    </row>
    <row r="69" spans="2:24" ht="17.100000000000001" customHeight="1" x14ac:dyDescent="0.25">
      <c r="B69" s="4">
        <v>4</v>
      </c>
      <c r="C69" s="19" t="s">
        <v>303</v>
      </c>
      <c r="D69" s="4">
        <v>573</v>
      </c>
      <c r="E69" s="105"/>
      <c r="F69" s="4">
        <f t="shared" si="3"/>
        <v>38964</v>
      </c>
      <c r="G69" s="4">
        <v>68</v>
      </c>
      <c r="H69" s="37"/>
      <c r="I69" s="37"/>
      <c r="J69" s="4">
        <v>18</v>
      </c>
      <c r="K69" s="80" t="s">
        <v>630</v>
      </c>
      <c r="L69" s="80"/>
      <c r="M69" s="80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85">
        <v>92</v>
      </c>
      <c r="U69" s="85"/>
      <c r="V69" s="51"/>
      <c r="X69" s="39" t="s">
        <v>618</v>
      </c>
    </row>
    <row r="70" spans="2:24" ht="17.100000000000001" customHeight="1" x14ac:dyDescent="0.25">
      <c r="B70" s="4">
        <v>5</v>
      </c>
      <c r="C70" s="19" t="s">
        <v>304</v>
      </c>
      <c r="D70" s="6">
        <v>715</v>
      </c>
      <c r="E70" s="105"/>
      <c r="F70" s="4">
        <f t="shared" si="3"/>
        <v>48620</v>
      </c>
      <c r="G70" s="4">
        <v>68</v>
      </c>
      <c r="H70" s="37"/>
      <c r="I70" s="37"/>
      <c r="J70" s="4">
        <v>19</v>
      </c>
      <c r="K70" s="80" t="s">
        <v>631</v>
      </c>
      <c r="L70" s="80"/>
      <c r="M70" s="80"/>
      <c r="N70" s="19" t="s">
        <v>591</v>
      </c>
      <c r="O70" s="41">
        <v>3200</v>
      </c>
      <c r="P70" s="35"/>
      <c r="Q70" s="35"/>
      <c r="R70" s="78" t="s">
        <v>535</v>
      </c>
      <c r="S70" s="78"/>
      <c r="T70" s="78"/>
      <c r="U70" s="78"/>
      <c r="V70" s="51"/>
      <c r="X70" s="39" t="s">
        <v>606</v>
      </c>
    </row>
    <row r="71" spans="2:24" ht="17.100000000000001" customHeight="1" x14ac:dyDescent="0.25">
      <c r="B71" s="4">
        <v>6</v>
      </c>
      <c r="C71" s="19" t="s">
        <v>305</v>
      </c>
      <c r="D71" s="6">
        <v>850</v>
      </c>
      <c r="E71" s="105"/>
      <c r="F71" s="4">
        <f t="shared" si="3"/>
        <v>57800</v>
      </c>
      <c r="G71" s="4">
        <v>68</v>
      </c>
      <c r="H71" s="37"/>
      <c r="I71" s="37"/>
      <c r="J71" s="97" t="s">
        <v>634</v>
      </c>
      <c r="K71" s="97"/>
      <c r="L71" s="97"/>
      <c r="M71" s="97"/>
      <c r="N71" s="97"/>
      <c r="O71" s="97"/>
      <c r="P71" s="35"/>
      <c r="Q71" s="35"/>
      <c r="R71" s="78"/>
      <c r="S71" s="78"/>
      <c r="T71" s="78"/>
      <c r="U71" s="78"/>
      <c r="V71" s="37"/>
      <c r="X71" s="39" t="s">
        <v>605</v>
      </c>
    </row>
    <row r="72" spans="2:24" ht="17.100000000000001" customHeight="1" x14ac:dyDescent="0.25">
      <c r="B72" s="4">
        <v>7</v>
      </c>
      <c r="C72" s="19" t="s">
        <v>306</v>
      </c>
      <c r="D72" s="4">
        <v>1014</v>
      </c>
      <c r="E72" s="105"/>
      <c r="F72" s="4">
        <f t="shared" si="3"/>
        <v>69966</v>
      </c>
      <c r="G72" s="4">
        <v>69</v>
      </c>
      <c r="H72" s="37"/>
      <c r="I72" s="37"/>
      <c r="J72" s="4">
        <v>20</v>
      </c>
      <c r="K72" s="80" t="s">
        <v>628</v>
      </c>
      <c r="L72" s="80"/>
      <c r="M72" s="80"/>
      <c r="N72" s="19" t="s">
        <v>592</v>
      </c>
      <c r="O72" s="41">
        <v>1330</v>
      </c>
      <c r="P72" s="35"/>
      <c r="Q72" s="35"/>
      <c r="R72" s="4">
        <v>1</v>
      </c>
      <c r="S72" s="24" t="s">
        <v>507</v>
      </c>
      <c r="T72" s="77">
        <v>76</v>
      </c>
      <c r="U72" s="77"/>
      <c r="V72" s="37"/>
      <c r="X72" s="39" t="s">
        <v>597</v>
      </c>
    </row>
    <row r="73" spans="2:24" ht="17.100000000000001" customHeight="1" x14ac:dyDescent="0.25">
      <c r="B73" s="4">
        <v>8</v>
      </c>
      <c r="C73" s="19" t="s">
        <v>307</v>
      </c>
      <c r="D73" s="4">
        <v>1157</v>
      </c>
      <c r="E73" s="105"/>
      <c r="F73" s="4">
        <f t="shared" si="3"/>
        <v>79833</v>
      </c>
      <c r="G73" s="4">
        <v>69</v>
      </c>
      <c r="H73" s="37"/>
      <c r="I73" s="37"/>
      <c r="J73" s="4">
        <v>21</v>
      </c>
      <c r="K73" s="93" t="s">
        <v>627</v>
      </c>
      <c r="L73" s="94"/>
      <c r="M73" s="95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77">
        <v>74</v>
      </c>
      <c r="U73" s="77"/>
      <c r="V73" s="37"/>
      <c r="X73" s="39" t="s">
        <v>598</v>
      </c>
    </row>
    <row r="74" spans="2:24" ht="15" customHeight="1" x14ac:dyDescent="0.25">
      <c r="B74" s="4">
        <v>9</v>
      </c>
      <c r="C74" s="19" t="s">
        <v>330</v>
      </c>
      <c r="D74" s="4">
        <v>1290</v>
      </c>
      <c r="E74" s="105"/>
      <c r="F74" s="4">
        <f t="shared" si="3"/>
        <v>99330</v>
      </c>
      <c r="G74" s="4">
        <v>77</v>
      </c>
      <c r="H74" s="37"/>
      <c r="I74" s="37"/>
      <c r="J74" s="4">
        <v>22</v>
      </c>
      <c r="K74" s="93" t="s">
        <v>629</v>
      </c>
      <c r="L74" s="94"/>
      <c r="M74" s="95"/>
      <c r="N74" s="19" t="s">
        <v>594</v>
      </c>
      <c r="O74" s="41">
        <v>2050</v>
      </c>
      <c r="P74" s="35"/>
      <c r="Q74" s="35"/>
      <c r="R74" s="4">
        <v>3</v>
      </c>
      <c r="S74" s="24" t="s">
        <v>509</v>
      </c>
      <c r="T74" s="77">
        <v>74</v>
      </c>
      <c r="U74" s="77"/>
      <c r="V74" s="37"/>
      <c r="X74" s="39" t="s">
        <v>599</v>
      </c>
    </row>
    <row r="75" spans="2:24" ht="15" customHeight="1" x14ac:dyDescent="0.25">
      <c r="B75" s="4">
        <v>10</v>
      </c>
      <c r="C75" s="19" t="s">
        <v>347</v>
      </c>
      <c r="D75" s="4">
        <v>1440</v>
      </c>
      <c r="E75" s="105"/>
      <c r="F75" s="4">
        <f t="shared" si="3"/>
        <v>110880</v>
      </c>
      <c r="G75" s="4">
        <v>77</v>
      </c>
      <c r="H75" s="37"/>
      <c r="I75" s="37"/>
      <c r="J75" s="4">
        <v>23</v>
      </c>
      <c r="K75" s="93" t="s">
        <v>630</v>
      </c>
      <c r="L75" s="94"/>
      <c r="M75" s="95"/>
      <c r="N75" s="19" t="s">
        <v>595</v>
      </c>
      <c r="O75" s="41">
        <v>2350</v>
      </c>
      <c r="P75" s="52"/>
      <c r="Q75" s="73"/>
      <c r="R75" s="4">
        <v>4</v>
      </c>
      <c r="S75" s="24" t="s">
        <v>510</v>
      </c>
      <c r="T75" s="77">
        <v>74</v>
      </c>
      <c r="U75" s="77"/>
      <c r="V75" s="37"/>
      <c r="X75" s="39" t="s">
        <v>600</v>
      </c>
    </row>
    <row r="76" spans="2:24" ht="15" customHeight="1" x14ac:dyDescent="0.25">
      <c r="B76" s="4">
        <v>11</v>
      </c>
      <c r="C76" s="19" t="s">
        <v>358</v>
      </c>
      <c r="D76" s="4">
        <v>1570</v>
      </c>
      <c r="E76" s="105"/>
      <c r="F76" s="4">
        <f t="shared" si="3"/>
        <v>131880</v>
      </c>
      <c r="G76" s="4">
        <v>84</v>
      </c>
      <c r="H76" s="37"/>
      <c r="I76" s="37"/>
      <c r="J76" s="4">
        <v>24</v>
      </c>
      <c r="K76" s="93" t="s">
        <v>631</v>
      </c>
      <c r="L76" s="94"/>
      <c r="M76" s="95"/>
      <c r="N76" s="19" t="s">
        <v>596</v>
      </c>
      <c r="O76" s="41">
        <v>2750</v>
      </c>
      <c r="P76" s="35"/>
      <c r="Q76" s="35"/>
      <c r="R76" s="4">
        <v>5</v>
      </c>
      <c r="S76" s="60" t="s">
        <v>650</v>
      </c>
      <c r="T76" s="93">
        <v>155</v>
      </c>
      <c r="U76" s="95"/>
      <c r="V76" s="37"/>
      <c r="X76" s="39" t="s">
        <v>601</v>
      </c>
    </row>
    <row r="77" spans="2:24" ht="15" customHeight="1" x14ac:dyDescent="0.25">
      <c r="B77" s="4">
        <v>12</v>
      </c>
      <c r="C77" s="19" t="s">
        <v>308</v>
      </c>
      <c r="D77" s="4">
        <v>1805</v>
      </c>
      <c r="E77" s="105"/>
      <c r="F77" s="4">
        <f t="shared" si="3"/>
        <v>151620</v>
      </c>
      <c r="G77" s="4">
        <v>84</v>
      </c>
      <c r="H77" s="37"/>
      <c r="I77" s="37"/>
      <c r="J77" s="120" t="s">
        <v>636</v>
      </c>
      <c r="K77" s="121"/>
      <c r="L77" s="121"/>
      <c r="M77" s="121"/>
      <c r="N77" s="121"/>
      <c r="O77" s="122"/>
      <c r="V77" s="49"/>
      <c r="W77" s="14"/>
      <c r="X77" s="39" t="s">
        <v>602</v>
      </c>
    </row>
    <row r="78" spans="2:24" ht="15" customHeight="1" x14ac:dyDescent="0.25">
      <c r="B78" s="4">
        <v>13</v>
      </c>
      <c r="C78" s="19" t="s">
        <v>355</v>
      </c>
      <c r="D78" s="4">
        <v>2160</v>
      </c>
      <c r="E78" s="105"/>
      <c r="F78" s="4">
        <f t="shared" si="3"/>
        <v>181440</v>
      </c>
      <c r="G78" s="4">
        <v>84</v>
      </c>
      <c r="H78" s="37"/>
      <c r="I78" s="37"/>
      <c r="J78" s="4">
        <v>25</v>
      </c>
      <c r="K78" s="93" t="s">
        <v>635</v>
      </c>
      <c r="L78" s="94"/>
      <c r="M78" s="95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4">
        <v>14</v>
      </c>
      <c r="C79" s="19" t="s">
        <v>352</v>
      </c>
      <c r="D79" s="4">
        <v>2915</v>
      </c>
      <c r="E79" s="86"/>
      <c r="F79" s="4">
        <f t="shared" si="3"/>
        <v>244860</v>
      </c>
      <c r="G79" s="4">
        <v>84</v>
      </c>
      <c r="H79" s="37"/>
      <c r="I79" s="37"/>
      <c r="K79" s="3"/>
    </row>
    <row r="80" spans="2:24" ht="15" customHeight="1" x14ac:dyDescent="0.25">
      <c r="B80" s="20"/>
      <c r="C80" s="21"/>
      <c r="D80" s="22"/>
      <c r="E80" s="22"/>
      <c r="F80" s="22"/>
    </row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/>
    <row r="95" spans="6:6" ht="15" customHeight="1" x14ac:dyDescent="0.25">
      <c r="F95" s="1" t="s">
        <v>346</v>
      </c>
    </row>
    <row r="96" spans="6:6" ht="15" customHeight="1" x14ac:dyDescent="0.25"/>
  </sheetData>
  <mergeCells count="117">
    <mergeCell ref="T76:U76"/>
    <mergeCell ref="S40:S41"/>
    <mergeCell ref="T40:U41"/>
    <mergeCell ref="J4:O5"/>
    <mergeCell ref="J1:X3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J59:O59"/>
    <mergeCell ref="S4:W6"/>
    <mergeCell ref="T64:U64"/>
    <mergeCell ref="T62:U62"/>
    <mergeCell ref="T61:U61"/>
    <mergeCell ref="R23:U24"/>
    <mergeCell ref="R25:U26"/>
    <mergeCell ref="R27:U28"/>
    <mergeCell ref="R32:R33"/>
    <mergeCell ref="T75:U75"/>
    <mergeCell ref="E61:E65"/>
    <mergeCell ref="E66:E79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T47:U47"/>
    <mergeCell ref="T48:U48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R40:R41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59:U59"/>
    <mergeCell ref="T49:U49"/>
    <mergeCell ref="E43:E53"/>
    <mergeCell ref="T72:U72"/>
    <mergeCell ref="T73:U73"/>
    <mergeCell ref="T74:U74"/>
    <mergeCell ref="R70:U71"/>
    <mergeCell ref="X47:X48"/>
    <mergeCell ref="X23:X24"/>
    <mergeCell ref="K48:M48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U32:U33"/>
    <mergeCell ref="S32:S33"/>
    <mergeCell ref="K58:M58"/>
    <mergeCell ref="K60:M60"/>
    <mergeCell ref="K57:M57"/>
    <mergeCell ref="K61:M61"/>
    <mergeCell ref="R57:U58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topLeftCell="A55" zoomScale="70" zoomScaleNormal="70" zoomScaleSheetLayoutView="100" workbookViewId="0">
      <selection activeCell="R93" sqref="R93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20" t="s">
        <v>422</v>
      </c>
      <c r="B1" s="121"/>
      <c r="C1" s="122"/>
      <c r="E1" s="25"/>
      <c r="F1" s="120" t="s">
        <v>423</v>
      </c>
      <c r="G1" s="121"/>
      <c r="H1" s="122"/>
      <c r="K1" s="120" t="s">
        <v>424</v>
      </c>
      <c r="L1" s="121"/>
      <c r="M1" s="122"/>
      <c r="N1" s="26"/>
      <c r="P1" s="120" t="s">
        <v>424</v>
      </c>
      <c r="Q1" s="121"/>
      <c r="R1" s="122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42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69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73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80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86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6" t="s">
        <v>517</v>
      </c>
      <c r="Q12" s="166"/>
      <c r="R12" s="166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67"/>
      <c r="Q13" s="167"/>
      <c r="R13" s="167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74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96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130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163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200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260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415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495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50" t="s">
        <v>532</v>
      </c>
      <c r="Q29" s="151"/>
      <c r="R29" s="151"/>
      <c r="S29" s="152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53"/>
      <c r="Q30" s="154"/>
      <c r="R30" s="154"/>
      <c r="S30" s="155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64" t="s">
        <v>0</v>
      </c>
      <c r="Q31" s="162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65"/>
      <c r="Q32" s="163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56" t="s">
        <v>533</v>
      </c>
      <c r="Q57" s="157"/>
      <c r="R57" s="157"/>
      <c r="S57" s="158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59"/>
      <c r="Q58" s="160"/>
      <c r="R58" s="160"/>
      <c r="S58" s="161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64" t="s">
        <v>0</v>
      </c>
      <c r="Q59" s="162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65"/>
      <c r="Q60" s="163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1080</v>
      </c>
      <c r="S61" s="31">
        <v>120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1295</v>
      </c>
      <c r="S62" s="31">
        <v>120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1495</v>
      </c>
      <c r="S63" s="31">
        <v>120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2265</v>
      </c>
      <c r="S64" s="31">
        <v>120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2590</v>
      </c>
      <c r="S65" s="31">
        <v>120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3080</v>
      </c>
      <c r="S66" s="31">
        <v>120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4640</v>
      </c>
      <c r="S67" s="31">
        <v>127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127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44" t="s">
        <v>534</v>
      </c>
      <c r="Q69" s="145"/>
      <c r="R69" s="145"/>
      <c r="S69" s="146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47"/>
      <c r="Q70" s="148"/>
      <c r="R70" s="148"/>
      <c r="S70" s="149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64" t="s">
        <v>0</v>
      </c>
      <c r="Q71" s="162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65"/>
      <c r="Q72" s="163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56" t="s">
        <v>515</v>
      </c>
      <c r="Q85" s="157"/>
      <c r="R85" s="157"/>
      <c r="S85" s="158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59"/>
      <c r="Q86" s="160"/>
      <c r="R86" s="160"/>
      <c r="S86" s="161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64" t="s">
        <v>0</v>
      </c>
      <c r="Q87" s="162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65"/>
      <c r="Q88" s="163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43</v>
      </c>
      <c r="S89" s="31">
        <v>63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60</v>
      </c>
      <c r="S90" s="31">
        <v>63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76</v>
      </c>
      <c r="S91" s="31">
        <v>66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98</v>
      </c>
      <c r="S92" s="31">
        <v>66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68">
        <v>75</v>
      </c>
      <c r="S97" s="169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68">
        <v>70</v>
      </c>
      <c r="S98" s="169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68">
        <v>90</v>
      </c>
      <c r="S104" s="169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17.07.2025 год</v>
      </c>
      <c r="H105" s="14"/>
      <c r="I105" s="67"/>
      <c r="J105" s="14"/>
      <c r="N105" s="62"/>
      <c r="P105" s="31">
        <v>17</v>
      </c>
      <c r="Q105" s="33" t="s">
        <v>243</v>
      </c>
      <c r="R105" s="168">
        <v>88</v>
      </c>
      <c r="S105" s="169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68">
        <v>88</v>
      </c>
      <c r="S106" s="169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68">
        <v>88</v>
      </c>
      <c r="S107" s="169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68">
        <v>88</v>
      </c>
      <c r="S108" s="169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R97:S97"/>
    <mergeCell ref="R98:S98"/>
    <mergeCell ref="R108:S108"/>
    <mergeCell ref="R107:S107"/>
    <mergeCell ref="R104:S104"/>
    <mergeCell ref="R105:S105"/>
    <mergeCell ref="R106:S106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Бектурсун Ташматов</cp:lastModifiedBy>
  <cp:lastPrinted>2025-06-10T09:18:57Z</cp:lastPrinted>
  <dcterms:created xsi:type="dcterms:W3CDTF">2014-02-20T03:37:21Z</dcterms:created>
  <dcterms:modified xsi:type="dcterms:W3CDTF">2025-07-17T10:49:04Z</dcterms:modified>
</cp:coreProperties>
</file>