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зки\Работа\Прайс\Прайс 2023\Прайс Март\"/>
    </mc:Choice>
  </mc:AlternateContent>
  <bookViews>
    <workbookView xWindow="0" yWindow="0" windowWidth="10230" windowHeight="8625"/>
  </bookViews>
  <sheets>
    <sheet name="Сайт" sheetId="8" r:id="rId1"/>
  </sheets>
  <externalReferences>
    <externalReference r:id="rId2"/>
  </externalReferences>
  <definedNames>
    <definedName name="_xlnm.Print_Area" localSheetId="0">Сайт!$A$1:$I$340</definedName>
  </definedNames>
  <calcPr calcId="162913"/>
</workbook>
</file>

<file path=xl/calcChain.xml><?xml version="1.0" encoding="utf-8"?>
<calcChain xmlns="http://schemas.openxmlformats.org/spreadsheetml/2006/main">
  <c r="B335" i="8" l="1"/>
  <c r="B334" i="8"/>
  <c r="B333" i="8"/>
  <c r="D327" i="8"/>
  <c r="C327" i="8"/>
  <c r="D326" i="8"/>
  <c r="C326" i="8"/>
  <c r="D325" i="8"/>
  <c r="C325" i="8"/>
  <c r="D324" i="8"/>
  <c r="C324" i="8"/>
  <c r="D323" i="8"/>
  <c r="C323" i="8"/>
  <c r="D322" i="8"/>
  <c r="C322" i="8"/>
  <c r="D321" i="8"/>
  <c r="C321" i="8"/>
  <c r="D320" i="8"/>
  <c r="C320" i="8"/>
  <c r="C313" i="8"/>
  <c r="C312" i="8"/>
  <c r="C311" i="8"/>
  <c r="C310" i="8"/>
  <c r="C309" i="8"/>
  <c r="C308" i="8"/>
  <c r="C307" i="8"/>
  <c r="C306" i="8"/>
  <c r="C305" i="8"/>
  <c r="D304" i="8"/>
  <c r="D319" i="8" s="1"/>
  <c r="C319" i="8" s="1"/>
  <c r="D303" i="8"/>
  <c r="D318" i="8" s="1"/>
  <c r="C318" i="8" s="1"/>
  <c r="D302" i="8"/>
  <c r="D301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4" i="8"/>
  <c r="B332" i="8" l="1"/>
  <c r="C303" i="8"/>
  <c r="C304" i="8"/>
  <c r="A2" i="8"/>
</calcChain>
</file>

<file path=xl/sharedStrings.xml><?xml version="1.0" encoding="utf-8"?>
<sst xmlns="http://schemas.openxmlformats.org/spreadsheetml/2006/main" count="663" uniqueCount="531">
  <si>
    <t>№</t>
  </si>
  <si>
    <t>Наименование</t>
  </si>
  <si>
    <t>ДН 16 (1,0)</t>
  </si>
  <si>
    <t>ДН 19 (1,0)</t>
  </si>
  <si>
    <t>ДН 25 (1,0)</t>
  </si>
  <si>
    <t>ДН 32 (1,0)</t>
  </si>
  <si>
    <t>20 (2,0)</t>
  </si>
  <si>
    <t>57 (2,0)</t>
  </si>
  <si>
    <t>57 (2,5)</t>
  </si>
  <si>
    <t>76 (2,0)</t>
  </si>
  <si>
    <t>76 (2,5)</t>
  </si>
  <si>
    <t>89 (2,5)</t>
  </si>
  <si>
    <t>102 (2,5)</t>
  </si>
  <si>
    <t>108 (2,5)</t>
  </si>
  <si>
    <t>108 (3,0)</t>
  </si>
  <si>
    <t>108 (3,5)</t>
  </si>
  <si>
    <t>сталь</t>
  </si>
  <si>
    <t>20х10х1,0</t>
  </si>
  <si>
    <t>30х15х1,0</t>
  </si>
  <si>
    <t>30х15х1,2</t>
  </si>
  <si>
    <t>30х15х1,5 п/о</t>
  </si>
  <si>
    <t>30х20х1,0</t>
  </si>
  <si>
    <t>30х20х1,2</t>
  </si>
  <si>
    <t>30х20х1,5</t>
  </si>
  <si>
    <t>30х20х1,8</t>
  </si>
  <si>
    <t>30х20х2,0</t>
  </si>
  <si>
    <t>40х20х1,0</t>
  </si>
  <si>
    <t xml:space="preserve">40х20х1,2 </t>
  </si>
  <si>
    <t>40х20х1,5</t>
  </si>
  <si>
    <t>40х20х1,8</t>
  </si>
  <si>
    <t>40х25х1,2</t>
  </si>
  <si>
    <t>40х25х1,5</t>
  </si>
  <si>
    <t>40х25х1,8</t>
  </si>
  <si>
    <t>40х25х2,0</t>
  </si>
  <si>
    <t>50х25х1,2</t>
  </si>
  <si>
    <t>50х25х1,5</t>
  </si>
  <si>
    <t>50х25х1,8</t>
  </si>
  <si>
    <t>50х25х2,0</t>
  </si>
  <si>
    <t>50х30х1,2</t>
  </si>
  <si>
    <t>50х30х1,5</t>
  </si>
  <si>
    <t>50х25х2,5</t>
  </si>
  <si>
    <t>50х30х1,8</t>
  </si>
  <si>
    <t>50х30х2,0</t>
  </si>
  <si>
    <t>60х30х1,5</t>
  </si>
  <si>
    <t>60х30х1,8</t>
  </si>
  <si>
    <t>60х30х2,0</t>
  </si>
  <si>
    <t>60х30х2,5</t>
  </si>
  <si>
    <t>60х30х3,0</t>
  </si>
  <si>
    <t>60х40х1,5</t>
  </si>
  <si>
    <t>60х40х1,8</t>
  </si>
  <si>
    <t>60х40х2,0</t>
  </si>
  <si>
    <t>60х40х2,5</t>
  </si>
  <si>
    <t>60х40х3,0</t>
  </si>
  <si>
    <t>80х40х1,5</t>
  </si>
  <si>
    <t>80х40х2,0</t>
  </si>
  <si>
    <t>80х40х2,5</t>
  </si>
  <si>
    <t>80х40х3,0</t>
  </si>
  <si>
    <t>80х60х2,0</t>
  </si>
  <si>
    <t>80х60х2,5</t>
  </si>
  <si>
    <t>100х50х2,0</t>
  </si>
  <si>
    <t>100х50х2,5</t>
  </si>
  <si>
    <t>100х50х3,0</t>
  </si>
  <si>
    <t>40х20х2,0</t>
  </si>
  <si>
    <t>80х40х1,8</t>
  </si>
  <si>
    <t>10х10х1,0</t>
  </si>
  <si>
    <t>10х10х1,2</t>
  </si>
  <si>
    <t>15х15х1,0</t>
  </si>
  <si>
    <t>15х15х1,2</t>
  </si>
  <si>
    <t>15х15х1,5</t>
  </si>
  <si>
    <t>20х20х1,0</t>
  </si>
  <si>
    <t>20х20х1,2</t>
  </si>
  <si>
    <t>20х20х1,5</t>
  </si>
  <si>
    <t>20х20х1,8</t>
  </si>
  <si>
    <t>20х20х2,0</t>
  </si>
  <si>
    <t>25х25х1,0</t>
  </si>
  <si>
    <t>25х25х1,2</t>
  </si>
  <si>
    <t>25х25х1,5</t>
  </si>
  <si>
    <t>25х25х1,8</t>
  </si>
  <si>
    <t>25х25х2,0</t>
  </si>
  <si>
    <t>30х30х1,0</t>
  </si>
  <si>
    <t>30х30х1,2</t>
  </si>
  <si>
    <t>30х30х1,5</t>
  </si>
  <si>
    <t>30х30х1,8</t>
  </si>
  <si>
    <t>30х30х2,0</t>
  </si>
  <si>
    <t>40х40х1,2</t>
  </si>
  <si>
    <t>40х40х1,5</t>
  </si>
  <si>
    <t>40х40х1,8</t>
  </si>
  <si>
    <t>40х40х2,0</t>
  </si>
  <si>
    <t>40х40х2,5</t>
  </si>
  <si>
    <t>40х40х3,0</t>
  </si>
  <si>
    <t>50х50х1,5</t>
  </si>
  <si>
    <t>50х50х1,8</t>
  </si>
  <si>
    <t>50х50х2,0</t>
  </si>
  <si>
    <t>50х50х2,5</t>
  </si>
  <si>
    <t>50х50х3,0</t>
  </si>
  <si>
    <t>60х60х1,5</t>
  </si>
  <si>
    <t>60х60х1,8</t>
  </si>
  <si>
    <t>60х60х2,0</t>
  </si>
  <si>
    <t>60х60х2,5</t>
  </si>
  <si>
    <t>60х60х3,0</t>
  </si>
  <si>
    <t>80х80х2,0</t>
  </si>
  <si>
    <t>80х80х2,5</t>
  </si>
  <si>
    <t>80х80х3,0</t>
  </si>
  <si>
    <t>100х100х2,5</t>
  </si>
  <si>
    <t>100х100х3,0</t>
  </si>
  <si>
    <t>100х100х4,0</t>
  </si>
  <si>
    <t>100х100х5,0</t>
  </si>
  <si>
    <t>х/к</t>
  </si>
  <si>
    <t>г/к</t>
  </si>
  <si>
    <t>0,96х2</t>
  </si>
  <si>
    <t>Размер</t>
  </si>
  <si>
    <t>15 (2,5) Каз</t>
  </si>
  <si>
    <t>20 (2,5) Каз</t>
  </si>
  <si>
    <t>25 (2,8) Каз</t>
  </si>
  <si>
    <t>32 (2,8) Каз</t>
  </si>
  <si>
    <t>40 (3,0) Каз</t>
  </si>
  <si>
    <t>50 (3,0) Каз</t>
  </si>
  <si>
    <t>65 (3,2) Каз</t>
  </si>
  <si>
    <t>80 (3,5) Каз</t>
  </si>
  <si>
    <t>Цена</t>
  </si>
  <si>
    <t>сом/м</t>
  </si>
  <si>
    <t>Шв.8У</t>
  </si>
  <si>
    <t>Шв.10У</t>
  </si>
  <si>
    <t>Шв.12У</t>
  </si>
  <si>
    <t>15 (2,0)</t>
  </si>
  <si>
    <t>102 (3,0)</t>
  </si>
  <si>
    <t>Воскресенье выходной</t>
  </si>
  <si>
    <t>ДН 10 (1,0)</t>
  </si>
  <si>
    <t>ДН 13 (1,0)</t>
  </si>
  <si>
    <t>20 (1,8)</t>
  </si>
  <si>
    <t>25 (1,8)</t>
  </si>
  <si>
    <t>15 (1,8)</t>
  </si>
  <si>
    <t>80х80х4,0</t>
  </si>
  <si>
    <t>57 (1,5)</t>
  </si>
  <si>
    <t>30х15х1,5</t>
  </si>
  <si>
    <t>40х30х1,5</t>
  </si>
  <si>
    <t>40х30х1,8</t>
  </si>
  <si>
    <t>100х50х1,8</t>
  </si>
  <si>
    <t>80х80х1,8</t>
  </si>
  <si>
    <t>100х100х2,0</t>
  </si>
  <si>
    <t>76 (3,0)</t>
  </si>
  <si>
    <t>40х30х2,0</t>
  </si>
  <si>
    <t>30х15х1,0 п/о</t>
  </si>
  <si>
    <t>80х60х3,0</t>
  </si>
  <si>
    <t>120х120х4,0</t>
  </si>
  <si>
    <t>140х140х5,0</t>
  </si>
  <si>
    <t>160х160х5,0</t>
  </si>
  <si>
    <t>180х180х5,0</t>
  </si>
  <si>
    <t>ДН 51 (1,5)</t>
  </si>
  <si>
    <t>ДН 28 (1,0)</t>
  </si>
  <si>
    <t>15х15х1,8</t>
  </si>
  <si>
    <t>Длина</t>
  </si>
  <si>
    <t>Цена за кг</t>
  </si>
  <si>
    <t>Арм. 10</t>
  </si>
  <si>
    <t>Арм. 12</t>
  </si>
  <si>
    <t>Арм. 14</t>
  </si>
  <si>
    <t>Арм. 16</t>
  </si>
  <si>
    <t>Арм. 18</t>
  </si>
  <si>
    <t>Арм. 20</t>
  </si>
  <si>
    <t>Арм. 22</t>
  </si>
  <si>
    <t>Арм. 28</t>
  </si>
  <si>
    <t>Арм. 25</t>
  </si>
  <si>
    <t>Арм. 32</t>
  </si>
  <si>
    <t>102(2,0)</t>
  </si>
  <si>
    <t>за кг</t>
  </si>
  <si>
    <t>коэф.</t>
  </si>
  <si>
    <t>30х10х1,0</t>
  </si>
  <si>
    <t>80х60х1,8</t>
  </si>
  <si>
    <t>40х10х1,0</t>
  </si>
  <si>
    <t>50х25х1,0</t>
  </si>
  <si>
    <t>ДН 48 (1,2)</t>
  </si>
  <si>
    <t>40х10х1,2</t>
  </si>
  <si>
    <t>Уг. 75 (6,0)</t>
  </si>
  <si>
    <t>Катанка 6,5</t>
  </si>
  <si>
    <t>ДН 21,3 (2,0)</t>
  </si>
  <si>
    <t>ДН 33,7 (2,0)</t>
  </si>
  <si>
    <t>ДН 48 (2,0)</t>
  </si>
  <si>
    <t>40х40х1,0</t>
  </si>
  <si>
    <t>ДН 27 (2,0)</t>
  </si>
  <si>
    <t>ДН 42 (2,0)</t>
  </si>
  <si>
    <t>ДН 60 (2,0)</t>
  </si>
  <si>
    <t>60х60х4,0</t>
  </si>
  <si>
    <t>Шв. 20П</t>
  </si>
  <si>
    <t>Шв. 22П</t>
  </si>
  <si>
    <t>Шв. 24П</t>
  </si>
  <si>
    <t>140х140х4,0</t>
  </si>
  <si>
    <t>160х160х4,0</t>
  </si>
  <si>
    <t>180х180х4,0</t>
  </si>
  <si>
    <t>ДН 40 (1,5)</t>
  </si>
  <si>
    <t>89 (2,0)</t>
  </si>
  <si>
    <t>Уг. 90 (7,0)</t>
  </si>
  <si>
    <t>Уг. 100 (7,0)</t>
  </si>
  <si>
    <t>ДН 25 (1,5)</t>
  </si>
  <si>
    <t>20х10х1,2</t>
  </si>
  <si>
    <t>Уг. 100 (8,0)</t>
  </si>
  <si>
    <t>Уг. 125 (10,0)</t>
  </si>
  <si>
    <t>120х80х3,0</t>
  </si>
  <si>
    <t>Шв. 27П</t>
  </si>
  <si>
    <t>30х15х1,2 п/о</t>
  </si>
  <si>
    <t>Квадрат 10</t>
  </si>
  <si>
    <t>Квадрат 12</t>
  </si>
  <si>
    <t>Полоса 40(4,0)</t>
  </si>
  <si>
    <t>Арм 8</t>
  </si>
  <si>
    <t>Арм 10 AI</t>
  </si>
  <si>
    <t>Арм 12 AI</t>
  </si>
  <si>
    <t>Арм 14 AI</t>
  </si>
  <si>
    <t>Арм 16 AI</t>
  </si>
  <si>
    <t>Арм 20 AI</t>
  </si>
  <si>
    <t>Арм 22 AI</t>
  </si>
  <si>
    <t>Катанка 8,0</t>
  </si>
  <si>
    <t>ВР 2,5</t>
  </si>
  <si>
    <t>ВР 2,7</t>
  </si>
  <si>
    <t>ВР 3,0</t>
  </si>
  <si>
    <t>ВР 3,5</t>
  </si>
  <si>
    <t>ВР 3,7</t>
  </si>
  <si>
    <t>ВР 4,0</t>
  </si>
  <si>
    <t>ВР 4,5</t>
  </si>
  <si>
    <t>ВР 4,7</t>
  </si>
  <si>
    <t>ВР 5,0</t>
  </si>
  <si>
    <t>Арм. 36</t>
  </si>
  <si>
    <t>159 (4,0)</t>
  </si>
  <si>
    <t>80х80х5,0</t>
  </si>
  <si>
    <t>159 (4,5)</t>
  </si>
  <si>
    <t>Уг. 63 (6,0)</t>
  </si>
  <si>
    <t>Уг. 100 (10,0)</t>
  </si>
  <si>
    <t>Уг. 125 (8,0)</t>
  </si>
  <si>
    <t>Швеллер ГОСТ 8240-97;535-2005;380-2005</t>
  </si>
  <si>
    <t>сом/кг</t>
  </si>
  <si>
    <t>Шв. 14У</t>
  </si>
  <si>
    <t xml:space="preserve">Шв. 16У </t>
  </si>
  <si>
    <t>Шв. 18У</t>
  </si>
  <si>
    <t>Уг.40 (4,0)</t>
  </si>
  <si>
    <t>Уг.50 (4,0)</t>
  </si>
  <si>
    <t>Уг.50 (5,0)</t>
  </si>
  <si>
    <t>Уг.63 (5,0)</t>
  </si>
  <si>
    <t>Уг.75 (5,0)</t>
  </si>
  <si>
    <t>Уголки пр-во Кыргызстан</t>
  </si>
  <si>
    <t>Уг.40 (2,2)</t>
  </si>
  <si>
    <t>Уг.30 (2,0)</t>
  </si>
  <si>
    <t>Забор лист 0,5</t>
  </si>
  <si>
    <t>Ворот лист 0,7</t>
  </si>
  <si>
    <t>120х120х3,0</t>
  </si>
  <si>
    <t>50х30х1,0</t>
  </si>
  <si>
    <t>120х120х5,0</t>
  </si>
  <si>
    <t>159 (2,5)</t>
  </si>
  <si>
    <t>Арм 6</t>
  </si>
  <si>
    <t>бухта</t>
  </si>
  <si>
    <t>15 (1,5)</t>
  </si>
  <si>
    <t>200х200х5,0</t>
  </si>
  <si>
    <t>127 (2,5)</t>
  </si>
  <si>
    <t>20 (1,5)</t>
  </si>
  <si>
    <t>Арм 28 AI</t>
  </si>
  <si>
    <t>Уг.50 (3,0)</t>
  </si>
  <si>
    <t>120х120х2,5</t>
  </si>
  <si>
    <t>100х50х4,0</t>
  </si>
  <si>
    <t>Уг.63 (4,0)</t>
  </si>
  <si>
    <t>ВР 2,4</t>
  </si>
  <si>
    <t>масса, кг</t>
  </si>
  <si>
    <t>сом /м</t>
  </si>
  <si>
    <t>Арм 25 AI</t>
  </si>
  <si>
    <t>76 (1,5)</t>
  </si>
  <si>
    <t>80х40х4,0</t>
  </si>
  <si>
    <t>60х40х4,0</t>
  </si>
  <si>
    <t>Арм 18 AI</t>
  </si>
  <si>
    <t>Вязальная проволока</t>
  </si>
  <si>
    <t>Двутавр 12</t>
  </si>
  <si>
    <t>Двутавр 14</t>
  </si>
  <si>
    <t>Двутавр 16</t>
  </si>
  <si>
    <t>Двутавр 18</t>
  </si>
  <si>
    <t>Двутавр 20</t>
  </si>
  <si>
    <t>Двутавр 25</t>
  </si>
  <si>
    <t>Гор. (0312) 416023;  (0312) 418096</t>
  </si>
  <si>
    <t>30х10х1,2</t>
  </si>
  <si>
    <t>Пров (2,2) оцин (50 кг)</t>
  </si>
  <si>
    <t>Пров (2,5) оцин (50 кг)</t>
  </si>
  <si>
    <t>Пров (2,8) оцин (50 кг)</t>
  </si>
  <si>
    <t>Пров (4,0) оцин (50 кг)</t>
  </si>
  <si>
    <t>Пров (1,2) оцин (25 кг)</t>
  </si>
  <si>
    <t>Уг. 90 (6,0)</t>
  </si>
  <si>
    <t>89 (3,0)</t>
  </si>
  <si>
    <t>Арматура  А500С ГОСТ ТУ 14-1-5254-2006</t>
  </si>
  <si>
    <t>Катанка ГОСТ 5781-82</t>
  </si>
  <si>
    <t>Арматура А1 (Гладкая)  ГОСТ 5781-82</t>
  </si>
  <si>
    <t>Цена п/м</t>
  </si>
  <si>
    <t>ТУ 1213-290-05757676-2015</t>
  </si>
  <si>
    <t>50х50х4,0</t>
  </si>
  <si>
    <t>Арм 32 AI</t>
  </si>
  <si>
    <t>80х60х4,0</t>
  </si>
  <si>
    <t>40х40х4,0</t>
  </si>
  <si>
    <t>120х60х3,0</t>
  </si>
  <si>
    <t>120х60х4,0</t>
  </si>
  <si>
    <t>Двутавр ГОСТ 27772-2015;</t>
  </si>
  <si>
    <t>219 (4,0)</t>
  </si>
  <si>
    <t>219 (5,0)</t>
  </si>
  <si>
    <t>325 (6,0)</t>
  </si>
  <si>
    <t>325 (8,0)</t>
  </si>
  <si>
    <t>ДН 32 (1,5)</t>
  </si>
  <si>
    <t xml:space="preserve">Уголки Россия </t>
  </si>
  <si>
    <t>ГОСТ 535-2005;8509-93;380-2005</t>
  </si>
  <si>
    <t>219 (4,5)</t>
  </si>
  <si>
    <t>426 (5,0)</t>
  </si>
  <si>
    <t>Уг.45 (4,0)</t>
  </si>
  <si>
    <t>133 (2,5)</t>
  </si>
  <si>
    <t>133 (3,0)</t>
  </si>
  <si>
    <t>50х10х1,2</t>
  </si>
  <si>
    <t>0,5*1000*2000</t>
  </si>
  <si>
    <t>0,6*1000*2000</t>
  </si>
  <si>
    <t>0,7*1000*2000</t>
  </si>
  <si>
    <t>0,85*1000*2000</t>
  </si>
  <si>
    <t>0,9*1000*2000</t>
  </si>
  <si>
    <t>1,0*1000*2000</t>
  </si>
  <si>
    <t>1,1*1000*2000</t>
  </si>
  <si>
    <t>1,2*1000*2000</t>
  </si>
  <si>
    <t>1,4*1000*2000</t>
  </si>
  <si>
    <t>1,5*1000*2000</t>
  </si>
  <si>
    <t>1,8*1000*2000</t>
  </si>
  <si>
    <t>2,0*1000*2000</t>
  </si>
  <si>
    <t>2,5*1000*2000</t>
  </si>
  <si>
    <t>2,8*1000*2000</t>
  </si>
  <si>
    <t>3,0*1000*2000</t>
  </si>
  <si>
    <t>3,8*1000*2000</t>
  </si>
  <si>
    <t>4,0*1000*2000</t>
  </si>
  <si>
    <t>0,85*1250*2500</t>
  </si>
  <si>
    <t>1,0*1250*2500</t>
  </si>
  <si>
    <t>0,9*1250*2500</t>
  </si>
  <si>
    <t>1,1*1250*2500</t>
  </si>
  <si>
    <t>1,2*1250*2500</t>
  </si>
  <si>
    <t>1,4*1250*2500</t>
  </si>
  <si>
    <t>1,5*1250*2500</t>
  </si>
  <si>
    <t>1,8*1250*2500</t>
  </si>
  <si>
    <t>2,0*1250*2500</t>
  </si>
  <si>
    <t>2,5*1250*2500</t>
  </si>
  <si>
    <t>2,8*1250*2500</t>
  </si>
  <si>
    <t>3,0*1250*2500</t>
  </si>
  <si>
    <t>3,8*1250*2500</t>
  </si>
  <si>
    <t>4,0*1250*2500</t>
  </si>
  <si>
    <t>4*1,5*6000</t>
  </si>
  <si>
    <t>5*1,5*6000</t>
  </si>
  <si>
    <t>6*1,5*6000</t>
  </si>
  <si>
    <t>8*1,5*6000</t>
  </si>
  <si>
    <t>10*1,5*6000</t>
  </si>
  <si>
    <t>12*1,5*6000</t>
  </si>
  <si>
    <t>14*1,5*6000</t>
  </si>
  <si>
    <t>16*1,5*6000</t>
  </si>
  <si>
    <t>25*1,5*6000</t>
  </si>
  <si>
    <t>133 (4,0)</t>
  </si>
  <si>
    <t>120х80х4,0</t>
  </si>
  <si>
    <t>Двутавр 30</t>
  </si>
  <si>
    <t>219 (3,0)</t>
  </si>
  <si>
    <t>108 (2,0)</t>
  </si>
  <si>
    <t>57 (1,8)</t>
  </si>
  <si>
    <t>102 (4,0)</t>
  </si>
  <si>
    <t>Цена сом/шт.</t>
  </si>
  <si>
    <t>Коэф.</t>
  </si>
  <si>
    <t>Цена, сом п/м</t>
  </si>
  <si>
    <t>40х10х1,5</t>
  </si>
  <si>
    <t>Уг.40 (3,0)</t>
  </si>
  <si>
    <t>Моб. (0552) 700 900; (0556) 300 100</t>
  </si>
  <si>
    <t>25 (1,5)/ДН 33,7 (1,5)</t>
  </si>
  <si>
    <t>25 (1,2)/ДН 33,7 (1,2)</t>
  </si>
  <si>
    <t>25 (2,0)/ДН 33,7 (2,0)</t>
  </si>
  <si>
    <t>40 (1,5)/ДН 48 (1,5)</t>
  </si>
  <si>
    <t>32 (1,8)/ДН 42 (1,8)</t>
  </si>
  <si>
    <t>32 (2,0)/ДН 42 (2,0)</t>
  </si>
  <si>
    <t>32 (1,5)/ДН 42 (1,5)</t>
  </si>
  <si>
    <t>40 (2,0)/ДН 48 (2,0)</t>
  </si>
  <si>
    <t>40 (2,5)/ДН 48 (2,5)</t>
  </si>
  <si>
    <t>18*1,5*6000</t>
  </si>
  <si>
    <t>80х80х1,5</t>
  </si>
  <si>
    <t>100х100х1,5</t>
  </si>
  <si>
    <t>100х100х1,8</t>
  </si>
  <si>
    <t>100х50х1,5</t>
  </si>
  <si>
    <t>ВР 2,2</t>
  </si>
  <si>
    <t>ВР 2,3</t>
  </si>
  <si>
    <t>ВР 3,2</t>
  </si>
  <si>
    <t>ВР 3,3</t>
  </si>
  <si>
    <t>ВР 3,4</t>
  </si>
  <si>
    <t>ВР 4,2</t>
  </si>
  <si>
    <t>Уг. 75 (7,0)</t>
  </si>
  <si>
    <t>Пров. оцин. ГОСТ 3282-74</t>
  </si>
  <si>
    <t>размер</t>
  </si>
  <si>
    <t>Пров (1,5) Рос.</t>
  </si>
  <si>
    <t>Пров (1,7) Рос.</t>
  </si>
  <si>
    <t>Пров (1,9) Рос.</t>
  </si>
  <si>
    <t>Пров (2,1) Рос.</t>
  </si>
  <si>
    <t>Шв. 30П</t>
  </si>
  <si>
    <t>коэф. (вес)</t>
  </si>
  <si>
    <t>20*1,5*6000</t>
  </si>
  <si>
    <t>Уг.25 (3,0)</t>
  </si>
  <si>
    <t>Уг.32 (3,0)</t>
  </si>
  <si>
    <t>Наш адрес: г. Бишкек, ул. Льва Толстого, 210. 20 и 21 склад</t>
  </si>
  <si>
    <r>
      <t xml:space="preserve">График работы: </t>
    </r>
    <r>
      <rPr>
        <b/>
        <sz val="10"/>
        <color rgb="FFFF0000"/>
        <rFont val="Calibri"/>
        <family val="2"/>
        <charset val="204"/>
        <scheme val="minor"/>
      </rPr>
      <t>с 8-30 до 17-00</t>
    </r>
  </si>
  <si>
    <r>
      <t xml:space="preserve">Обед: </t>
    </r>
    <r>
      <rPr>
        <b/>
        <sz val="10"/>
        <color rgb="FFFF0000"/>
        <rFont val="Calibri"/>
        <family val="2"/>
        <charset val="204"/>
        <scheme val="minor"/>
      </rPr>
      <t>с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rgb="FFFF0000"/>
        <rFont val="Calibri"/>
        <family val="2"/>
        <charset val="204"/>
        <scheme val="minor"/>
      </rPr>
      <t>12-00 до 12-30</t>
    </r>
  </si>
  <si>
    <t>ОсОО Металл Торг Сервис</t>
  </si>
  <si>
    <t>e-mail: emailformetall@gmail.com</t>
  </si>
  <si>
    <t>40х25х1,7</t>
  </si>
  <si>
    <t xml:space="preserve"> ГОСТ 3262-75;10705-80;10704-91 Казахстан</t>
  </si>
  <si>
    <t xml:space="preserve"> Наименование</t>
  </si>
  <si>
    <t>40*1,5*6000</t>
  </si>
  <si>
    <t>120х80х2,5</t>
  </si>
  <si>
    <t>40х20х1,1</t>
  </si>
  <si>
    <t>60х30х2,8</t>
  </si>
  <si>
    <t>50 (3,0)/ДН 60 (3,0)</t>
  </si>
  <si>
    <t>30*1,5*6000</t>
  </si>
  <si>
    <t xml:space="preserve">Проволока ВР </t>
  </si>
  <si>
    <t>25х25х1,1</t>
  </si>
  <si>
    <t>15х15х1,1</t>
  </si>
  <si>
    <t>40х25х1,1</t>
  </si>
  <si>
    <t>22*1,5*6000</t>
  </si>
  <si>
    <t>Катанка 5,5</t>
  </si>
  <si>
    <t>133 (4,5)</t>
  </si>
  <si>
    <t>80х60х1,5</t>
  </si>
  <si>
    <t>Прямоугольные ГОСТ 8645-68</t>
  </si>
  <si>
    <t>20х10х1,1</t>
  </si>
  <si>
    <t>20х20х1,4</t>
  </si>
  <si>
    <t>25х25х1,4</t>
  </si>
  <si>
    <t>30х30х1,1</t>
  </si>
  <si>
    <t>30х30х1,4</t>
  </si>
  <si>
    <t>40х25х1,0</t>
  </si>
  <si>
    <t>40х40х1,1</t>
  </si>
  <si>
    <t>40х40х1,4</t>
  </si>
  <si>
    <t>40х40х2,2</t>
  </si>
  <si>
    <t>50х25х1,1</t>
  </si>
  <si>
    <t>40х40х2,8</t>
  </si>
  <si>
    <t>50х25х1,4</t>
  </si>
  <si>
    <t>50х50х1,4</t>
  </si>
  <si>
    <t>50х50х2,8</t>
  </si>
  <si>
    <t>50х30х1,4</t>
  </si>
  <si>
    <t>60х30х1,4</t>
  </si>
  <si>
    <t>80х80х2,2</t>
  </si>
  <si>
    <t>100х40х1,9</t>
  </si>
  <si>
    <t>100х40х2,5</t>
  </si>
  <si>
    <t>100х40х3,0</t>
  </si>
  <si>
    <t>160х160х6,0</t>
  </si>
  <si>
    <t>100х40х4,0</t>
  </si>
  <si>
    <t>180х180х6,0</t>
  </si>
  <si>
    <t>100х50х2,8</t>
  </si>
  <si>
    <t>100х60х2,0</t>
  </si>
  <si>
    <t>120х60х2,0</t>
  </si>
  <si>
    <t>120х60х2,5</t>
  </si>
  <si>
    <t>ДН 14 (1,0)</t>
  </si>
  <si>
    <t>15 (2,5)</t>
  </si>
  <si>
    <t>15 (2,8)</t>
  </si>
  <si>
    <t>20 (2,5)</t>
  </si>
  <si>
    <t>25 (2,2)</t>
  </si>
  <si>
    <t>25 (2,5)</t>
  </si>
  <si>
    <t>25 (2,8)</t>
  </si>
  <si>
    <t>32(1,2)/ДН 42 (1,2)</t>
  </si>
  <si>
    <t>ДН 48 (1,3)</t>
  </si>
  <si>
    <t>32 (2,5)/ДН 42 (2,5)</t>
  </si>
  <si>
    <t>32 (2,8)/ДН 42 (2,8)</t>
  </si>
  <si>
    <t>40 (1,8)/ДН 48 (1,8)</t>
  </si>
  <si>
    <t>40 (3,0)/ДН 48 (3,0)</t>
  </si>
  <si>
    <t>57 (3,0)</t>
  </si>
  <si>
    <t>57 (3,5)</t>
  </si>
  <si>
    <t>50 (2,0)/ДН 60 (2,0)</t>
  </si>
  <si>
    <t>50 (2,5)/ДН 60 (2,5)</t>
  </si>
  <si>
    <t>76 (1,8)</t>
  </si>
  <si>
    <t>108 (2,8)</t>
  </si>
  <si>
    <t>108 (4,0)</t>
  </si>
  <si>
    <t>159 (3,0)</t>
  </si>
  <si>
    <t>159 (5,0)</t>
  </si>
  <si>
    <t xml:space="preserve"> Листы стальные ГОСТ 16523-97; 380-2005; 19903-74</t>
  </si>
  <si>
    <t xml:space="preserve">№ </t>
  </si>
  <si>
    <t>0,95*1000*2000</t>
  </si>
  <si>
    <t>1,7*1250*2500</t>
  </si>
  <si>
    <t>Рифл. 4*1500*6000</t>
  </si>
  <si>
    <t>Оцин. 1,45*1250*2500</t>
  </si>
  <si>
    <t>оцин</t>
  </si>
  <si>
    <t>Оцин. 2,0*1250*2500</t>
  </si>
  <si>
    <t>Пров (1,2) Рос.</t>
  </si>
  <si>
    <t>Пров (2,3) Рос.</t>
  </si>
  <si>
    <t>Пров (2,4) Рос.</t>
  </si>
  <si>
    <t>Хомут</t>
  </si>
  <si>
    <t>Катанка 6,0</t>
  </si>
  <si>
    <t>Неконд.</t>
  </si>
  <si>
    <t>Моб. (0559) 800 200; (0559) 700 300</t>
  </si>
  <si>
    <t xml:space="preserve">Прямоугольные </t>
  </si>
  <si>
    <t xml:space="preserve">Квадратные </t>
  </si>
  <si>
    <t>15х15х0,8</t>
  </si>
  <si>
    <t>30х30х0,9</t>
  </si>
  <si>
    <t>40х20х1,7</t>
  </si>
  <si>
    <t>30х30х1,7</t>
  </si>
  <si>
    <t>40х40х1,7</t>
  </si>
  <si>
    <t>50х25х1,7</t>
  </si>
  <si>
    <t>50х50х1,7</t>
  </si>
  <si>
    <t>50х50х2,2</t>
  </si>
  <si>
    <t>50х30х1,7</t>
  </si>
  <si>
    <t>50х50х3,5</t>
  </si>
  <si>
    <t>60х30х1,7</t>
  </si>
  <si>
    <t>60х60х1,7</t>
  </si>
  <si>
    <t>60х40х1,7</t>
  </si>
  <si>
    <t>80х80х1,6</t>
  </si>
  <si>
    <t>80х80х1,7</t>
  </si>
  <si>
    <t>60х40х2,2</t>
  </si>
  <si>
    <t>60х40х2,8</t>
  </si>
  <si>
    <t>80х80х2,8</t>
  </si>
  <si>
    <t>60х40х3,5</t>
  </si>
  <si>
    <t>80х40х3,5</t>
  </si>
  <si>
    <t>100х100х3,5</t>
  </si>
  <si>
    <t>Круглые электросварные</t>
  </si>
  <si>
    <t>ДН 22 (1,0)/ДУ 15(1,0)</t>
  </si>
  <si>
    <t>32 (2,2)/ДН 42 (2,2)</t>
  </si>
  <si>
    <t>ДН 48 (1,7)</t>
  </si>
  <si>
    <t>40 (3,5)/ДН 48 (3,5)</t>
  </si>
  <si>
    <t>76 (1,6)</t>
  </si>
  <si>
    <t>76 (3,5)</t>
  </si>
  <si>
    <t>80 (3,5) / 89 (3,5)</t>
  </si>
  <si>
    <t>102 (2,8)</t>
  </si>
  <si>
    <t>102 (3,5)</t>
  </si>
  <si>
    <t>114 (3,0)</t>
  </si>
  <si>
    <t>114 (3,5)</t>
  </si>
  <si>
    <t>159 (2,25)</t>
  </si>
  <si>
    <t>Шв.6,5У</t>
  </si>
  <si>
    <t>Пр-во Кыргызстан</t>
  </si>
  <si>
    <t>1,7*1000*2000</t>
  </si>
  <si>
    <t>2,9*1000*2000</t>
  </si>
  <si>
    <t>0,7*1250*2500</t>
  </si>
  <si>
    <t>1,9*1250*2500</t>
  </si>
  <si>
    <t>2,9*1250*2500</t>
  </si>
  <si>
    <t>Услуги:</t>
  </si>
  <si>
    <t>резка штрипса</t>
  </si>
  <si>
    <t>лазерная резка</t>
  </si>
  <si>
    <t>резка листа</t>
  </si>
  <si>
    <t>150х150х5,0</t>
  </si>
  <si>
    <t>15 (1,2)</t>
  </si>
  <si>
    <t>20 (1,3)</t>
  </si>
  <si>
    <t>20 (2,8)</t>
  </si>
  <si>
    <t>25 (1,3)/ДН 33,7 (1,3)</t>
  </si>
  <si>
    <t>ДН 42 (1,6)</t>
  </si>
  <si>
    <t>Двутавр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</si>
</sst>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</font>
    <font>
      <b/>
      <sz val="12"/>
      <name val="Calibri"/>
      <family val="2"/>
      <charset val="204"/>
      <scheme val="minor"/>
    </font>
    <font>
      <b/>
      <i/>
      <sz val="15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/>
  </cellStyleXfs>
  <cellXfs count="134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/>
    </xf>
    <xf numFmtId="0" fontId="18" fillId="0" borderId="1" xfId="3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4">
    <cellStyle name="Обычный" xfId="0" builtinId="0"/>
    <cellStyle name="Обычный_Лист2" xfId="3"/>
    <cellStyle name="Процентный" xfId="2" builtinId="5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3</xdr:row>
      <xdr:rowOff>19050</xdr:rowOff>
    </xdr:from>
    <xdr:to>
      <xdr:col>7</xdr:col>
      <xdr:colOff>85725</xdr:colOff>
      <xdr:row>12</xdr:row>
      <xdr:rowOff>93230</xdr:rowOff>
    </xdr:to>
    <xdr:pic>
      <xdr:nvPicPr>
        <xdr:cNvPr id="3" name="Рисунок 2" descr="b14a13a7-4ee8-4593-aa5b-318b133ccc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590550"/>
          <a:ext cx="2181225" cy="178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72;&#1075;&#1088;&#1091;&#1079;&#1082;&#1080;/&#1056;&#1072;&#1073;&#1086;&#1090;&#1072;/&#1055;&#1088;&#1072;&#1081;&#1089;/&#1055;&#1088;&#1072;&#1081;&#1089;%202020/&#1055;&#1088;&#1072;&#1081;&#1089;%20&#1060;&#1077;&#1074;&#1088;&#1072;&#1083;&#1100;/&#1055;&#1088;&#1072;&#1081;&#1089;%2021%20&#1092;&#1077;&#1074;&#1088;&#107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Раб1"/>
      <sheetName val="Раб2"/>
      <sheetName val="Шт"/>
      <sheetName val="Коеф"/>
      <sheetName val="Сайт"/>
    </sheetNames>
    <sheetDataSet>
      <sheetData sheetId="0">
        <row r="4">
          <cell r="I4" t="str">
            <v xml:space="preserve">Прайс-лист металлопроката за 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1"/>
  <sheetViews>
    <sheetView tabSelected="1" topLeftCell="A235" zoomScaleNormal="100" workbookViewId="0">
      <selection activeCell="E243" sqref="E243"/>
    </sheetView>
  </sheetViews>
  <sheetFormatPr defaultRowHeight="15" x14ac:dyDescent="0.25"/>
  <cols>
    <col min="1" max="1" width="11.7109375" customWidth="1"/>
    <col min="2" max="2" width="20.5703125" customWidth="1"/>
    <col min="3" max="3" width="12.42578125" customWidth="1"/>
    <col min="5" max="5" width="17.7109375" bestFit="1" customWidth="1"/>
    <col min="6" max="6" width="17.42578125" customWidth="1"/>
    <col min="7" max="7" width="22.7109375" customWidth="1"/>
    <col min="8" max="8" width="13" customWidth="1"/>
    <col min="9" max="9" width="8.85546875" customWidth="1"/>
  </cols>
  <sheetData>
    <row r="1" spans="1:9" x14ac:dyDescent="0.25">
      <c r="A1" s="118" t="s">
        <v>390</v>
      </c>
      <c r="B1" s="118"/>
      <c r="C1" s="118"/>
      <c r="D1" s="118"/>
      <c r="E1" s="118"/>
      <c r="F1" s="118"/>
      <c r="G1" s="118"/>
      <c r="H1" s="118"/>
    </row>
    <row r="2" spans="1:9" ht="15" customHeight="1" x14ac:dyDescent="0.25">
      <c r="A2" s="119" t="str">
        <f>[1]Лист1!I4</f>
        <v xml:space="preserve">Прайс-лист металлопроката за </v>
      </c>
      <c r="B2" s="119"/>
      <c r="C2" s="119"/>
      <c r="D2" s="119"/>
      <c r="E2" s="120">
        <v>44999</v>
      </c>
      <c r="F2" s="121"/>
      <c r="G2" s="121"/>
      <c r="H2" s="121"/>
    </row>
    <row r="3" spans="1:9" ht="15" customHeight="1" x14ac:dyDescent="0.25">
      <c r="A3" s="118" t="s">
        <v>391</v>
      </c>
      <c r="B3" s="118"/>
      <c r="C3" s="118"/>
      <c r="D3" s="118"/>
      <c r="E3" s="118"/>
      <c r="F3" s="118"/>
      <c r="G3" s="118"/>
      <c r="H3" s="118"/>
    </row>
    <row r="4" spans="1:9" ht="15" customHeight="1" x14ac:dyDescent="0.25">
      <c r="A4" s="118" t="s">
        <v>392</v>
      </c>
      <c r="B4" s="118"/>
      <c r="C4" s="118"/>
      <c r="D4" s="118"/>
      <c r="E4" s="118"/>
      <c r="F4" s="118"/>
      <c r="G4" s="118"/>
      <c r="H4" s="118"/>
    </row>
    <row r="5" spans="1:9" ht="15" customHeight="1" x14ac:dyDescent="0.25">
      <c r="A5" s="111" t="s">
        <v>126</v>
      </c>
      <c r="B5" s="111"/>
      <c r="C5" s="111"/>
      <c r="D5" s="111"/>
      <c r="E5" s="111"/>
      <c r="F5" s="111"/>
      <c r="G5" s="111"/>
      <c r="H5" s="111"/>
    </row>
    <row r="6" spans="1:9" ht="15" customHeight="1" x14ac:dyDescent="0.25">
      <c r="A6" s="8" t="s">
        <v>393</v>
      </c>
      <c r="B6" s="8"/>
      <c r="C6" s="8"/>
      <c r="D6" s="8"/>
      <c r="E6" s="8"/>
      <c r="F6" s="8"/>
      <c r="G6" s="8"/>
      <c r="H6" s="9"/>
    </row>
    <row r="7" spans="1:9" ht="15" customHeight="1" x14ac:dyDescent="0.25">
      <c r="A7" s="10"/>
      <c r="B7" s="11"/>
      <c r="C7" s="11"/>
      <c r="D7" s="11"/>
      <c r="E7" s="11"/>
      <c r="F7" s="11"/>
      <c r="G7" s="11"/>
      <c r="H7" s="11"/>
    </row>
    <row r="8" spans="1:9" x14ac:dyDescent="0.25">
      <c r="A8" s="112" t="s">
        <v>476</v>
      </c>
      <c r="B8" s="112"/>
      <c r="C8" s="112"/>
      <c r="D8" s="11"/>
      <c r="E8" s="11"/>
      <c r="F8" s="11"/>
      <c r="G8" s="11"/>
      <c r="H8" s="11"/>
    </row>
    <row r="9" spans="1:9" x14ac:dyDescent="0.25">
      <c r="A9" s="112" t="s">
        <v>357</v>
      </c>
      <c r="B9" s="112"/>
      <c r="C9" s="112"/>
      <c r="D9" s="11"/>
      <c r="E9" s="11"/>
      <c r="F9" s="11"/>
      <c r="G9" s="11"/>
      <c r="H9" s="11"/>
    </row>
    <row r="10" spans="1:9" x14ac:dyDescent="0.25">
      <c r="A10" s="112" t="s">
        <v>271</v>
      </c>
      <c r="B10" s="112"/>
      <c r="C10" s="112"/>
      <c r="D10" s="10"/>
      <c r="E10" s="10"/>
      <c r="F10" s="10"/>
      <c r="G10" s="11"/>
      <c r="H10" s="11"/>
    </row>
    <row r="11" spans="1:9" x14ac:dyDescent="0.25">
      <c r="A11" s="36"/>
      <c r="B11" s="36"/>
      <c r="C11" s="36"/>
      <c r="D11" s="10"/>
      <c r="E11" s="10"/>
      <c r="F11" s="10"/>
      <c r="G11" s="11"/>
      <c r="H11" s="11"/>
    </row>
    <row r="12" spans="1:9" x14ac:dyDescent="0.25">
      <c r="A12" s="113" t="s">
        <v>394</v>
      </c>
      <c r="B12" s="114"/>
      <c r="C12" s="114"/>
      <c r="D12" s="12"/>
      <c r="H12" s="11"/>
    </row>
    <row r="13" spans="1:9" x14ac:dyDescent="0.25">
      <c r="A13" s="28"/>
      <c r="B13" s="28"/>
      <c r="C13" s="28"/>
      <c r="D13" s="27"/>
      <c r="H13" s="11"/>
    </row>
    <row r="14" spans="1:9" x14ac:dyDescent="0.25">
      <c r="A14" s="60" t="s">
        <v>477</v>
      </c>
      <c r="B14" s="60"/>
      <c r="C14" s="60"/>
      <c r="D14" s="30"/>
      <c r="E14" s="4"/>
      <c r="F14" s="60" t="s">
        <v>478</v>
      </c>
      <c r="G14" s="60"/>
      <c r="H14" s="60"/>
      <c r="I14" s="2"/>
    </row>
    <row r="15" spans="1:9" x14ac:dyDescent="0.25">
      <c r="A15" s="6" t="s">
        <v>0</v>
      </c>
      <c r="B15" s="58" t="s">
        <v>1</v>
      </c>
      <c r="C15" s="58" t="s">
        <v>354</v>
      </c>
      <c r="D15" s="59"/>
      <c r="E15" s="1"/>
      <c r="F15" s="6" t="s">
        <v>0</v>
      </c>
      <c r="G15" s="58" t="s">
        <v>1</v>
      </c>
      <c r="H15" s="58" t="s">
        <v>354</v>
      </c>
      <c r="I15" s="2"/>
    </row>
    <row r="16" spans="1:9" x14ac:dyDescent="0.25">
      <c r="A16" s="6">
        <v>1</v>
      </c>
      <c r="B16" s="6" t="s">
        <v>17</v>
      </c>
      <c r="C16" s="5">
        <v>37</v>
      </c>
      <c r="D16" s="29"/>
      <c r="E16" s="37"/>
      <c r="F16" s="6">
        <v>1</v>
      </c>
      <c r="G16" s="6" t="s">
        <v>64</v>
      </c>
      <c r="H16" s="6">
        <v>29</v>
      </c>
      <c r="I16" s="2"/>
    </row>
    <row r="17" spans="1:9" x14ac:dyDescent="0.25">
      <c r="A17" s="6">
        <v>2</v>
      </c>
      <c r="B17" s="6" t="s">
        <v>413</v>
      </c>
      <c r="C17" s="5">
        <v>40</v>
      </c>
      <c r="D17" s="29"/>
      <c r="E17" s="37"/>
      <c r="F17" s="6">
        <v>2</v>
      </c>
      <c r="G17" s="6" t="s">
        <v>65</v>
      </c>
      <c r="H17" s="6">
        <v>31</v>
      </c>
      <c r="I17" s="2"/>
    </row>
    <row r="18" spans="1:9" x14ac:dyDescent="0.25">
      <c r="A18" s="6">
        <v>3</v>
      </c>
      <c r="B18" s="6" t="s">
        <v>193</v>
      </c>
      <c r="C18" s="5">
        <v>45</v>
      </c>
      <c r="D18" s="29"/>
      <c r="E18" s="37"/>
      <c r="F18" s="6">
        <v>3</v>
      </c>
      <c r="G18" s="6" t="s">
        <v>479</v>
      </c>
      <c r="H18" s="6">
        <v>33</v>
      </c>
      <c r="I18" s="2"/>
    </row>
    <row r="19" spans="1:9" x14ac:dyDescent="0.25">
      <c r="A19" s="6">
        <v>4</v>
      </c>
      <c r="B19" s="6" t="s">
        <v>166</v>
      </c>
      <c r="C19" s="5">
        <v>51</v>
      </c>
      <c r="D19" s="29"/>
      <c r="E19" s="37"/>
      <c r="F19" s="6">
        <v>4</v>
      </c>
      <c r="G19" s="6" t="s">
        <v>66</v>
      </c>
      <c r="H19" s="6">
        <v>36</v>
      </c>
      <c r="I19" s="2"/>
    </row>
    <row r="20" spans="1:9" x14ac:dyDescent="0.25">
      <c r="A20" s="6">
        <v>5</v>
      </c>
      <c r="B20" s="6" t="s">
        <v>272</v>
      </c>
      <c r="C20" s="5">
        <v>59</v>
      </c>
      <c r="D20" s="29"/>
      <c r="E20" s="37"/>
      <c r="F20" s="6">
        <v>5</v>
      </c>
      <c r="G20" s="6" t="s">
        <v>406</v>
      </c>
      <c r="H20" s="6">
        <v>40</v>
      </c>
      <c r="I20" s="2"/>
    </row>
    <row r="21" spans="1:9" x14ac:dyDescent="0.25">
      <c r="A21" s="6">
        <v>6</v>
      </c>
      <c r="B21" s="6" t="s">
        <v>142</v>
      </c>
      <c r="C21" s="5">
        <v>70</v>
      </c>
      <c r="D21" s="29"/>
      <c r="E21" s="37"/>
      <c r="F21" s="6">
        <v>6</v>
      </c>
      <c r="G21" s="6" t="s">
        <v>67</v>
      </c>
      <c r="H21" s="6">
        <v>45</v>
      </c>
      <c r="I21" s="2"/>
    </row>
    <row r="22" spans="1:9" x14ac:dyDescent="0.25">
      <c r="A22" s="6">
        <v>7</v>
      </c>
      <c r="B22" s="6" t="s">
        <v>198</v>
      </c>
      <c r="C22" s="5">
        <v>78</v>
      </c>
      <c r="D22" s="29"/>
      <c r="E22" s="37"/>
      <c r="F22" s="6">
        <v>7</v>
      </c>
      <c r="G22" s="6" t="s">
        <v>68</v>
      </c>
      <c r="H22" s="6">
        <v>52</v>
      </c>
      <c r="I22" s="2"/>
    </row>
    <row r="23" spans="1:9" x14ac:dyDescent="0.25">
      <c r="A23" s="6">
        <v>8</v>
      </c>
      <c r="B23" s="6" t="s">
        <v>20</v>
      </c>
      <c r="C23" s="5">
        <v>86</v>
      </c>
      <c r="D23" s="29"/>
      <c r="E23" s="37"/>
      <c r="F23" s="6">
        <v>8</v>
      </c>
      <c r="G23" s="6" t="s">
        <v>150</v>
      </c>
      <c r="H23" s="6">
        <v>56</v>
      </c>
      <c r="I23" s="2"/>
    </row>
    <row r="24" spans="1:9" x14ac:dyDescent="0.25">
      <c r="A24" s="6">
        <v>9</v>
      </c>
      <c r="B24" s="6" t="s">
        <v>18</v>
      </c>
      <c r="C24" s="5">
        <v>59</v>
      </c>
      <c r="D24" s="29"/>
      <c r="E24" s="37"/>
      <c r="F24" s="6">
        <v>9</v>
      </c>
      <c r="G24" s="6" t="s">
        <v>69</v>
      </c>
      <c r="H24" s="6">
        <v>50</v>
      </c>
      <c r="I24" s="2"/>
    </row>
    <row r="25" spans="1:9" x14ac:dyDescent="0.25">
      <c r="A25" s="6">
        <v>10</v>
      </c>
      <c r="B25" s="6" t="s">
        <v>19</v>
      </c>
      <c r="C25" s="5">
        <v>70</v>
      </c>
      <c r="D25" s="29"/>
      <c r="E25" s="37"/>
      <c r="F25" s="6">
        <v>10</v>
      </c>
      <c r="G25" s="6" t="s">
        <v>70</v>
      </c>
      <c r="H25" s="6">
        <v>59</v>
      </c>
      <c r="I25" s="2"/>
    </row>
    <row r="26" spans="1:9" x14ac:dyDescent="0.25">
      <c r="A26" s="6">
        <v>11</v>
      </c>
      <c r="B26" s="6" t="s">
        <v>134</v>
      </c>
      <c r="C26" s="5">
        <v>84</v>
      </c>
      <c r="D26" s="29"/>
      <c r="E26" s="37"/>
      <c r="F26" s="6">
        <v>11</v>
      </c>
      <c r="G26" s="6" t="s">
        <v>414</v>
      </c>
      <c r="H26" s="6">
        <v>66</v>
      </c>
      <c r="I26" s="2"/>
    </row>
    <row r="27" spans="1:9" x14ac:dyDescent="0.25">
      <c r="A27" s="6">
        <v>12</v>
      </c>
      <c r="B27" s="6" t="s">
        <v>21</v>
      </c>
      <c r="C27" s="5">
        <v>63</v>
      </c>
      <c r="D27" s="29"/>
      <c r="E27" s="37"/>
      <c r="F27" s="6">
        <v>12</v>
      </c>
      <c r="G27" s="6" t="s">
        <v>71</v>
      </c>
      <c r="H27" s="6">
        <v>70</v>
      </c>
      <c r="I27" s="2"/>
    </row>
    <row r="28" spans="1:9" x14ac:dyDescent="0.25">
      <c r="A28" s="6">
        <v>13</v>
      </c>
      <c r="B28" s="6" t="s">
        <v>22</v>
      </c>
      <c r="C28" s="5">
        <v>76</v>
      </c>
      <c r="D28" s="29"/>
      <c r="E28" s="37"/>
      <c r="F28" s="6">
        <v>13</v>
      </c>
      <c r="G28" s="6" t="s">
        <v>72</v>
      </c>
      <c r="H28" s="6">
        <v>78</v>
      </c>
      <c r="I28" s="2"/>
    </row>
    <row r="29" spans="1:9" x14ac:dyDescent="0.25">
      <c r="A29" s="6">
        <v>14</v>
      </c>
      <c r="B29" s="6" t="s">
        <v>23</v>
      </c>
      <c r="C29" s="5">
        <v>90</v>
      </c>
      <c r="D29" s="29"/>
      <c r="E29" s="37"/>
      <c r="F29" s="6">
        <v>14</v>
      </c>
      <c r="G29" s="6" t="s">
        <v>73</v>
      </c>
      <c r="H29" s="6">
        <v>84</v>
      </c>
      <c r="I29" s="2"/>
    </row>
    <row r="30" spans="1:9" x14ac:dyDescent="0.25">
      <c r="A30" s="6">
        <v>15</v>
      </c>
      <c r="B30" s="6" t="s">
        <v>24</v>
      </c>
      <c r="C30" s="5">
        <v>100</v>
      </c>
      <c r="D30" s="29"/>
      <c r="E30" s="37"/>
      <c r="F30" s="6">
        <v>15</v>
      </c>
      <c r="G30" s="6" t="s">
        <v>74</v>
      </c>
      <c r="H30" s="6">
        <v>63</v>
      </c>
      <c r="I30" s="2"/>
    </row>
    <row r="31" spans="1:9" x14ac:dyDescent="0.25">
      <c r="A31" s="6">
        <v>16</v>
      </c>
      <c r="B31" s="6" t="s">
        <v>25</v>
      </c>
      <c r="C31" s="5">
        <v>108</v>
      </c>
      <c r="D31" s="29"/>
      <c r="E31" s="37"/>
      <c r="F31" s="6">
        <v>16</v>
      </c>
      <c r="G31" s="6" t="s">
        <v>405</v>
      </c>
      <c r="H31" s="6">
        <v>69</v>
      </c>
      <c r="I31" s="2"/>
    </row>
    <row r="32" spans="1:9" x14ac:dyDescent="0.25">
      <c r="A32" s="6">
        <v>17</v>
      </c>
      <c r="B32" s="6" t="s">
        <v>168</v>
      </c>
      <c r="C32" s="5">
        <v>66</v>
      </c>
      <c r="D32" s="29"/>
      <c r="E32" s="37"/>
      <c r="F32" s="6">
        <v>17</v>
      </c>
      <c r="G32" s="6" t="s">
        <v>75</v>
      </c>
      <c r="H32" s="6">
        <v>76</v>
      </c>
      <c r="I32" s="2"/>
    </row>
    <row r="33" spans="1:9" x14ac:dyDescent="0.25">
      <c r="A33" s="6">
        <v>18</v>
      </c>
      <c r="B33" s="6" t="s">
        <v>171</v>
      </c>
      <c r="C33" s="5">
        <v>78</v>
      </c>
      <c r="D33" s="29"/>
      <c r="E33" s="37"/>
      <c r="F33" s="6">
        <v>18</v>
      </c>
      <c r="G33" s="6" t="s">
        <v>415</v>
      </c>
      <c r="H33" s="6">
        <v>84</v>
      </c>
      <c r="I33" s="2"/>
    </row>
    <row r="34" spans="1:9" x14ac:dyDescent="0.25">
      <c r="A34" s="6">
        <v>19</v>
      </c>
      <c r="B34" s="6" t="s">
        <v>355</v>
      </c>
      <c r="C34" s="5">
        <v>93</v>
      </c>
      <c r="D34" s="29"/>
      <c r="E34" s="37"/>
      <c r="F34" s="6">
        <v>19</v>
      </c>
      <c r="G34" s="6" t="s">
        <v>76</v>
      </c>
      <c r="H34" s="6">
        <v>90</v>
      </c>
      <c r="I34" s="2"/>
    </row>
    <row r="35" spans="1:9" x14ac:dyDescent="0.25">
      <c r="A35" s="6">
        <v>20</v>
      </c>
      <c r="B35" s="6" t="s">
        <v>26</v>
      </c>
      <c r="C35" s="6">
        <v>77</v>
      </c>
      <c r="D35" s="29"/>
      <c r="E35" s="37"/>
      <c r="F35" s="6">
        <v>20</v>
      </c>
      <c r="G35" s="6" t="s">
        <v>77</v>
      </c>
      <c r="H35" s="6">
        <v>100</v>
      </c>
      <c r="I35" s="2"/>
    </row>
    <row r="36" spans="1:9" x14ac:dyDescent="0.25">
      <c r="A36" s="6">
        <v>21</v>
      </c>
      <c r="B36" s="6" t="s">
        <v>400</v>
      </c>
      <c r="C36" s="6">
        <v>83</v>
      </c>
      <c r="D36" s="29"/>
      <c r="E36" s="37"/>
      <c r="F36" s="6">
        <v>21</v>
      </c>
      <c r="G36" s="6" t="s">
        <v>78</v>
      </c>
      <c r="H36" s="6">
        <v>108</v>
      </c>
      <c r="I36" s="2"/>
    </row>
    <row r="37" spans="1:9" x14ac:dyDescent="0.25">
      <c r="A37" s="6">
        <v>22</v>
      </c>
      <c r="B37" s="6" t="s">
        <v>27</v>
      </c>
      <c r="C37" s="6">
        <v>91</v>
      </c>
      <c r="D37" s="29"/>
      <c r="E37" s="37"/>
      <c r="F37" s="6">
        <v>22</v>
      </c>
      <c r="G37" s="6" t="s">
        <v>480</v>
      </c>
      <c r="H37" s="6">
        <v>69</v>
      </c>
      <c r="I37" s="2"/>
    </row>
    <row r="38" spans="1:9" x14ac:dyDescent="0.25">
      <c r="A38" s="6">
        <v>23</v>
      </c>
      <c r="B38" s="6" t="s">
        <v>28</v>
      </c>
      <c r="C38" s="6">
        <v>109</v>
      </c>
      <c r="D38" s="29"/>
      <c r="E38" s="37"/>
      <c r="F38" s="6">
        <v>23</v>
      </c>
      <c r="G38" s="6" t="s">
        <v>79</v>
      </c>
      <c r="H38" s="6">
        <v>77</v>
      </c>
      <c r="I38" s="2"/>
    </row>
    <row r="39" spans="1:9" x14ac:dyDescent="0.25">
      <c r="A39" s="6">
        <v>24</v>
      </c>
      <c r="B39" s="6" t="s">
        <v>481</v>
      </c>
      <c r="C39" s="6">
        <v>116</v>
      </c>
      <c r="D39" s="29"/>
      <c r="E39" s="37"/>
      <c r="F39" s="6">
        <v>24</v>
      </c>
      <c r="G39" s="6" t="s">
        <v>416</v>
      </c>
      <c r="H39" s="6">
        <v>83</v>
      </c>
      <c r="I39" s="2"/>
    </row>
    <row r="40" spans="1:9" x14ac:dyDescent="0.25">
      <c r="A40" s="6">
        <v>25</v>
      </c>
      <c r="B40" s="6" t="s">
        <v>29</v>
      </c>
      <c r="C40" s="6">
        <v>122</v>
      </c>
      <c r="D40" s="29"/>
      <c r="E40" s="37"/>
      <c r="F40" s="6">
        <v>25</v>
      </c>
      <c r="G40" s="6" t="s">
        <v>80</v>
      </c>
      <c r="H40" s="6">
        <v>91</v>
      </c>
      <c r="I40" s="2"/>
    </row>
    <row r="41" spans="1:9" x14ac:dyDescent="0.25">
      <c r="A41" s="6">
        <v>26</v>
      </c>
      <c r="B41" s="6" t="s">
        <v>62</v>
      </c>
      <c r="C41" s="6">
        <v>133</v>
      </c>
      <c r="D41" s="29"/>
      <c r="E41" s="37"/>
      <c r="F41" s="6">
        <v>26</v>
      </c>
      <c r="G41" s="6" t="s">
        <v>417</v>
      </c>
      <c r="H41" s="6">
        <v>102</v>
      </c>
      <c r="I41" s="2"/>
    </row>
    <row r="42" spans="1:9" x14ac:dyDescent="0.25">
      <c r="A42" s="6">
        <v>27</v>
      </c>
      <c r="B42" s="6" t="s">
        <v>418</v>
      </c>
      <c r="C42" s="6">
        <v>83</v>
      </c>
      <c r="D42" s="29"/>
      <c r="E42" s="37"/>
      <c r="F42" s="6">
        <v>27</v>
      </c>
      <c r="G42" s="6" t="s">
        <v>81</v>
      </c>
      <c r="H42" s="6">
        <v>109</v>
      </c>
      <c r="I42" s="2"/>
    </row>
    <row r="43" spans="1:9" x14ac:dyDescent="0.25">
      <c r="A43" s="6">
        <v>28</v>
      </c>
      <c r="B43" s="6" t="s">
        <v>407</v>
      </c>
      <c r="C43" s="6">
        <v>91</v>
      </c>
      <c r="D43" s="29"/>
      <c r="E43" s="37"/>
      <c r="F43" s="6">
        <v>28</v>
      </c>
      <c r="G43" s="6" t="s">
        <v>482</v>
      </c>
      <c r="H43" s="6">
        <v>116</v>
      </c>
      <c r="I43" s="2"/>
    </row>
    <row r="44" spans="1:9" x14ac:dyDescent="0.25">
      <c r="A44" s="6">
        <v>29</v>
      </c>
      <c r="B44" s="6" t="s">
        <v>30</v>
      </c>
      <c r="C44" s="6">
        <v>99</v>
      </c>
      <c r="D44" s="29"/>
      <c r="E44" s="37"/>
      <c r="F44" s="6">
        <v>29</v>
      </c>
      <c r="G44" s="6" t="s">
        <v>82</v>
      </c>
      <c r="H44" s="6">
        <v>122</v>
      </c>
      <c r="I44" s="2"/>
    </row>
    <row r="45" spans="1:9" x14ac:dyDescent="0.25">
      <c r="A45" s="6">
        <v>30</v>
      </c>
      <c r="B45" s="6" t="s">
        <v>31</v>
      </c>
      <c r="C45" s="6">
        <v>123</v>
      </c>
      <c r="D45" s="29"/>
      <c r="E45" s="37"/>
      <c r="F45" s="6">
        <v>30</v>
      </c>
      <c r="G45" s="6" t="s">
        <v>83</v>
      </c>
      <c r="H45" s="6">
        <v>133</v>
      </c>
      <c r="I45" s="2"/>
    </row>
    <row r="46" spans="1:9" x14ac:dyDescent="0.25">
      <c r="A46" s="6">
        <v>31</v>
      </c>
      <c r="B46" s="6" t="s">
        <v>395</v>
      </c>
      <c r="C46" s="6">
        <v>127</v>
      </c>
      <c r="D46" s="29"/>
      <c r="E46" s="37"/>
      <c r="F46" s="6">
        <v>31</v>
      </c>
      <c r="G46" s="6" t="s">
        <v>177</v>
      </c>
      <c r="H46" s="6">
        <v>103</v>
      </c>
      <c r="I46" s="2"/>
    </row>
    <row r="47" spans="1:9" x14ac:dyDescent="0.25">
      <c r="A47" s="6">
        <v>32</v>
      </c>
      <c r="B47" s="6" t="s">
        <v>32</v>
      </c>
      <c r="C47" s="6">
        <v>134</v>
      </c>
      <c r="D47" s="29"/>
      <c r="E47" s="37"/>
      <c r="F47" s="6">
        <v>32</v>
      </c>
      <c r="G47" s="6" t="s">
        <v>419</v>
      </c>
      <c r="H47" s="6">
        <v>113</v>
      </c>
      <c r="I47" s="2"/>
    </row>
    <row r="48" spans="1:9" x14ac:dyDescent="0.25">
      <c r="A48" s="6">
        <v>33</v>
      </c>
      <c r="B48" s="6" t="s">
        <v>33</v>
      </c>
      <c r="C48" s="6">
        <v>143</v>
      </c>
      <c r="D48" s="29"/>
      <c r="E48" s="37"/>
      <c r="F48" s="6">
        <v>33</v>
      </c>
      <c r="G48" s="6" t="s">
        <v>84</v>
      </c>
      <c r="H48" s="6">
        <v>123</v>
      </c>
      <c r="I48" s="2"/>
    </row>
    <row r="49" spans="1:9" x14ac:dyDescent="0.25">
      <c r="A49" s="6">
        <v>34</v>
      </c>
      <c r="B49" s="6" t="s">
        <v>135</v>
      </c>
      <c r="C49" s="6">
        <v>143</v>
      </c>
      <c r="D49" s="29"/>
      <c r="E49" s="37"/>
      <c r="F49" s="6">
        <v>34</v>
      </c>
      <c r="G49" s="6" t="s">
        <v>420</v>
      </c>
      <c r="H49" s="6">
        <v>139</v>
      </c>
      <c r="I49" s="2"/>
    </row>
    <row r="50" spans="1:9" x14ac:dyDescent="0.25">
      <c r="A50" s="6">
        <v>35</v>
      </c>
      <c r="B50" s="6" t="s">
        <v>136</v>
      </c>
      <c r="C50" s="6">
        <v>164</v>
      </c>
      <c r="D50" s="29"/>
      <c r="E50" s="37"/>
      <c r="F50" s="6">
        <v>35</v>
      </c>
      <c r="G50" s="6" t="s">
        <v>85</v>
      </c>
      <c r="H50" s="6">
        <v>148</v>
      </c>
      <c r="I50" s="2"/>
    </row>
    <row r="51" spans="1:9" x14ac:dyDescent="0.25">
      <c r="A51" s="6">
        <v>36</v>
      </c>
      <c r="B51" s="6" t="s">
        <v>141</v>
      </c>
      <c r="C51" s="6">
        <v>170</v>
      </c>
      <c r="D51" s="29"/>
      <c r="E51" s="37"/>
      <c r="F51" s="6">
        <v>36</v>
      </c>
      <c r="G51" s="6" t="s">
        <v>483</v>
      </c>
      <c r="H51" s="6">
        <v>158</v>
      </c>
      <c r="I51" s="2"/>
    </row>
    <row r="52" spans="1:9" x14ac:dyDescent="0.25">
      <c r="A52" s="6">
        <v>37</v>
      </c>
      <c r="B52" s="6" t="s">
        <v>304</v>
      </c>
      <c r="C52" s="6">
        <v>97</v>
      </c>
      <c r="D52" s="29"/>
      <c r="E52" s="37"/>
      <c r="F52" s="6">
        <v>37</v>
      </c>
      <c r="G52" s="6" t="s">
        <v>86</v>
      </c>
      <c r="H52" s="6">
        <v>168</v>
      </c>
      <c r="I52" s="2"/>
    </row>
    <row r="53" spans="1:9" x14ac:dyDescent="0.25">
      <c r="A53" s="6">
        <v>38</v>
      </c>
      <c r="B53" s="6" t="s">
        <v>169</v>
      </c>
      <c r="C53" s="6">
        <v>96</v>
      </c>
      <c r="D53" s="29"/>
      <c r="E53" s="37"/>
      <c r="F53" s="6">
        <v>38</v>
      </c>
      <c r="G53" s="6" t="s">
        <v>87</v>
      </c>
      <c r="H53" s="6">
        <v>182</v>
      </c>
      <c r="I53" s="2"/>
    </row>
    <row r="54" spans="1:9" x14ac:dyDescent="0.25">
      <c r="A54" s="6">
        <v>39</v>
      </c>
      <c r="B54" s="6" t="s">
        <v>422</v>
      </c>
      <c r="C54" s="6">
        <v>106</v>
      </c>
      <c r="D54" s="29"/>
      <c r="E54" s="37"/>
      <c r="F54" s="6">
        <v>39</v>
      </c>
      <c r="G54" s="6" t="s">
        <v>421</v>
      </c>
      <c r="H54" s="6">
        <v>199</v>
      </c>
      <c r="I54" s="2"/>
    </row>
    <row r="55" spans="1:9" x14ac:dyDescent="0.25">
      <c r="A55" s="6">
        <v>40</v>
      </c>
      <c r="B55" s="6" t="s">
        <v>34</v>
      </c>
      <c r="C55" s="6">
        <v>115</v>
      </c>
      <c r="D55" s="29"/>
      <c r="E55" s="37"/>
      <c r="F55" s="6">
        <v>40</v>
      </c>
      <c r="G55" s="6" t="s">
        <v>88</v>
      </c>
      <c r="H55" s="6">
        <v>220</v>
      </c>
      <c r="I55" s="2"/>
    </row>
    <row r="56" spans="1:9" x14ac:dyDescent="0.25">
      <c r="A56" s="6">
        <v>41</v>
      </c>
      <c r="B56" s="6" t="s">
        <v>424</v>
      </c>
      <c r="C56" s="6">
        <v>130</v>
      </c>
      <c r="D56" s="29"/>
      <c r="E56" s="37"/>
      <c r="F56" s="6">
        <v>41</v>
      </c>
      <c r="G56" s="38" t="s">
        <v>423</v>
      </c>
      <c r="H56" s="6">
        <v>244</v>
      </c>
      <c r="I56" s="2"/>
    </row>
    <row r="57" spans="1:9" x14ac:dyDescent="0.25">
      <c r="A57" s="6">
        <v>42</v>
      </c>
      <c r="B57" s="6" t="s">
        <v>35</v>
      </c>
      <c r="C57" s="6">
        <v>139</v>
      </c>
      <c r="D57" s="29"/>
      <c r="E57" s="37"/>
      <c r="F57" s="6">
        <v>42</v>
      </c>
      <c r="G57" s="6" t="s">
        <v>89</v>
      </c>
      <c r="H57" s="6">
        <v>259</v>
      </c>
      <c r="I57" s="2"/>
    </row>
    <row r="58" spans="1:9" x14ac:dyDescent="0.25">
      <c r="A58" s="6">
        <v>43</v>
      </c>
      <c r="B58" s="6" t="s">
        <v>484</v>
      </c>
      <c r="C58" s="6">
        <v>148</v>
      </c>
      <c r="D58" s="29"/>
      <c r="E58" s="37"/>
      <c r="F58" s="6">
        <v>43</v>
      </c>
      <c r="G58" s="6" t="s">
        <v>288</v>
      </c>
      <c r="H58" s="6">
        <v>332</v>
      </c>
      <c r="I58" s="2"/>
    </row>
    <row r="59" spans="1:9" x14ac:dyDescent="0.25">
      <c r="A59" s="6">
        <v>44</v>
      </c>
      <c r="B59" s="6" t="s">
        <v>36</v>
      </c>
      <c r="C59" s="6">
        <v>156</v>
      </c>
      <c r="D59" s="29"/>
      <c r="E59" s="37"/>
      <c r="F59" s="6">
        <v>44</v>
      </c>
      <c r="G59" s="6" t="s">
        <v>425</v>
      </c>
      <c r="H59" s="6">
        <v>175</v>
      </c>
      <c r="I59" s="2"/>
    </row>
    <row r="60" spans="1:9" x14ac:dyDescent="0.25">
      <c r="A60" s="6">
        <v>45</v>
      </c>
      <c r="B60" s="6" t="s">
        <v>37</v>
      </c>
      <c r="C60" s="6">
        <v>170</v>
      </c>
      <c r="D60" s="29"/>
      <c r="E60" s="37"/>
      <c r="F60" s="6">
        <v>45</v>
      </c>
      <c r="G60" s="6" t="s">
        <v>90</v>
      </c>
      <c r="H60" s="6">
        <v>187</v>
      </c>
      <c r="I60" s="2"/>
    </row>
    <row r="61" spans="1:9" x14ac:dyDescent="0.25">
      <c r="A61" s="6">
        <v>46</v>
      </c>
      <c r="B61" s="6" t="s">
        <v>40</v>
      </c>
      <c r="C61" s="6">
        <v>205</v>
      </c>
      <c r="D61" s="29"/>
      <c r="E61" s="37"/>
      <c r="F61" s="6">
        <v>46</v>
      </c>
      <c r="G61" s="6" t="s">
        <v>485</v>
      </c>
      <c r="H61" s="6">
        <v>201</v>
      </c>
      <c r="I61" s="2"/>
    </row>
    <row r="62" spans="1:9" x14ac:dyDescent="0.25">
      <c r="A62" s="6">
        <v>47</v>
      </c>
      <c r="B62" s="6" t="s">
        <v>242</v>
      </c>
      <c r="C62" s="6">
        <v>103</v>
      </c>
      <c r="D62" s="29"/>
      <c r="E62" s="37"/>
      <c r="F62" s="6">
        <v>47</v>
      </c>
      <c r="G62" s="6" t="s">
        <v>91</v>
      </c>
      <c r="H62" s="6">
        <v>212</v>
      </c>
      <c r="I62" s="2"/>
    </row>
    <row r="63" spans="1:9" x14ac:dyDescent="0.25">
      <c r="A63" s="6">
        <v>48</v>
      </c>
      <c r="B63" s="6" t="s">
        <v>38</v>
      </c>
      <c r="C63" s="6">
        <v>123</v>
      </c>
      <c r="D63" s="29"/>
      <c r="E63" s="37"/>
      <c r="F63" s="6">
        <v>48</v>
      </c>
      <c r="G63" s="6" t="s">
        <v>92</v>
      </c>
      <c r="H63" s="6">
        <v>231</v>
      </c>
      <c r="I63" s="2"/>
    </row>
    <row r="64" spans="1:9" x14ac:dyDescent="0.25">
      <c r="A64" s="6">
        <v>49</v>
      </c>
      <c r="B64" s="6" t="s">
        <v>427</v>
      </c>
      <c r="C64" s="6">
        <v>139</v>
      </c>
      <c r="D64" s="29"/>
      <c r="E64" s="37"/>
      <c r="F64" s="6">
        <v>49</v>
      </c>
      <c r="G64" s="6" t="s">
        <v>486</v>
      </c>
      <c r="H64" s="6">
        <v>253</v>
      </c>
      <c r="I64" s="2"/>
    </row>
    <row r="65" spans="1:9" x14ac:dyDescent="0.25">
      <c r="A65" s="6">
        <v>50</v>
      </c>
      <c r="B65" s="6" t="s">
        <v>39</v>
      </c>
      <c r="C65" s="6">
        <v>148</v>
      </c>
      <c r="D65" s="29"/>
      <c r="E65" s="37"/>
      <c r="F65" s="6">
        <v>50</v>
      </c>
      <c r="G65" s="6" t="s">
        <v>93</v>
      </c>
      <c r="H65" s="6">
        <v>281</v>
      </c>
      <c r="I65" s="2"/>
    </row>
    <row r="66" spans="1:9" x14ac:dyDescent="0.25">
      <c r="A66" s="6">
        <v>51</v>
      </c>
      <c r="B66" s="6" t="s">
        <v>487</v>
      </c>
      <c r="C66" s="6">
        <v>158</v>
      </c>
      <c r="D66" s="29"/>
      <c r="E66" s="37"/>
      <c r="F66" s="6">
        <v>51</v>
      </c>
      <c r="G66" s="6" t="s">
        <v>426</v>
      </c>
      <c r="H66" s="6">
        <v>311</v>
      </c>
      <c r="I66" s="2"/>
    </row>
    <row r="67" spans="1:9" x14ac:dyDescent="0.25">
      <c r="A67" s="6">
        <v>52</v>
      </c>
      <c r="B67" s="6" t="s">
        <v>41</v>
      </c>
      <c r="C67" s="6">
        <v>168</v>
      </c>
      <c r="D67" s="29"/>
      <c r="E67" s="37"/>
      <c r="F67" s="6">
        <v>52</v>
      </c>
      <c r="G67" s="6" t="s">
        <v>94</v>
      </c>
      <c r="H67" s="6">
        <v>332</v>
      </c>
      <c r="I67" s="2"/>
    </row>
    <row r="68" spans="1:9" x14ac:dyDescent="0.25">
      <c r="A68" s="6">
        <v>53</v>
      </c>
      <c r="B68" s="6" t="s">
        <v>42</v>
      </c>
      <c r="C68" s="6">
        <v>182</v>
      </c>
      <c r="D68" s="29"/>
      <c r="E68" s="37"/>
      <c r="F68" s="6">
        <v>53</v>
      </c>
      <c r="G68" s="6" t="s">
        <v>488</v>
      </c>
      <c r="H68" s="6">
        <v>380</v>
      </c>
      <c r="I68" s="2"/>
    </row>
    <row r="69" spans="1:9" x14ac:dyDescent="0.25">
      <c r="A69" s="6">
        <v>54</v>
      </c>
      <c r="B69" s="6" t="s">
        <v>428</v>
      </c>
      <c r="C69" s="6">
        <v>157</v>
      </c>
      <c r="D69" s="29"/>
      <c r="E69" s="37"/>
      <c r="F69" s="6">
        <v>54</v>
      </c>
      <c r="G69" s="6" t="s">
        <v>285</v>
      </c>
      <c r="H69" s="6">
        <v>460</v>
      </c>
      <c r="I69" s="2"/>
    </row>
    <row r="70" spans="1:9" x14ac:dyDescent="0.25">
      <c r="A70" s="6">
        <v>55</v>
      </c>
      <c r="B70" s="6" t="s">
        <v>43</v>
      </c>
      <c r="C70" s="6">
        <v>168</v>
      </c>
      <c r="D70" s="29"/>
      <c r="E70" s="37"/>
      <c r="F70" s="6">
        <v>55</v>
      </c>
      <c r="G70" s="6" t="s">
        <v>95</v>
      </c>
      <c r="H70" s="6">
        <v>227</v>
      </c>
      <c r="I70" s="2"/>
    </row>
    <row r="71" spans="1:9" x14ac:dyDescent="0.25">
      <c r="A71" s="6">
        <v>56</v>
      </c>
      <c r="B71" s="6" t="s">
        <v>489</v>
      </c>
      <c r="C71" s="6">
        <v>180</v>
      </c>
      <c r="D71" s="29"/>
      <c r="E71" s="37"/>
      <c r="F71" s="6">
        <v>56</v>
      </c>
      <c r="G71" s="6" t="s">
        <v>490</v>
      </c>
      <c r="H71" s="6">
        <v>242</v>
      </c>
      <c r="I71" s="2"/>
    </row>
    <row r="72" spans="1:9" x14ac:dyDescent="0.25">
      <c r="A72" s="6">
        <v>57</v>
      </c>
      <c r="B72" s="6" t="s">
        <v>44</v>
      </c>
      <c r="C72" s="6">
        <v>190</v>
      </c>
      <c r="D72" s="29"/>
      <c r="E72" s="37"/>
      <c r="F72" s="6">
        <v>57</v>
      </c>
      <c r="G72" s="6" t="s">
        <v>96</v>
      </c>
      <c r="H72" s="6">
        <v>257</v>
      </c>
      <c r="I72" s="2"/>
    </row>
    <row r="73" spans="1:9" x14ac:dyDescent="0.25">
      <c r="A73" s="6">
        <v>58</v>
      </c>
      <c r="B73" s="6" t="s">
        <v>45</v>
      </c>
      <c r="C73" s="6">
        <v>207</v>
      </c>
      <c r="D73" s="29"/>
      <c r="E73" s="37"/>
      <c r="F73" s="6">
        <v>58</v>
      </c>
      <c r="G73" s="6" t="s">
        <v>97</v>
      </c>
      <c r="H73" s="6">
        <v>280</v>
      </c>
      <c r="I73" s="2"/>
    </row>
    <row r="74" spans="1:9" x14ac:dyDescent="0.25">
      <c r="A74" s="6">
        <v>59</v>
      </c>
      <c r="B74" s="6" t="s">
        <v>46</v>
      </c>
      <c r="C74" s="6">
        <v>254</v>
      </c>
      <c r="D74" s="29"/>
      <c r="E74" s="37"/>
      <c r="F74" s="6">
        <v>59</v>
      </c>
      <c r="G74" s="6" t="s">
        <v>98</v>
      </c>
      <c r="H74" s="6">
        <v>341</v>
      </c>
      <c r="I74" s="2"/>
    </row>
    <row r="75" spans="1:9" x14ac:dyDescent="0.25">
      <c r="A75" s="6">
        <v>60</v>
      </c>
      <c r="B75" s="6" t="s">
        <v>401</v>
      </c>
      <c r="C75" s="6">
        <v>277</v>
      </c>
      <c r="D75" s="29"/>
      <c r="E75" s="37"/>
      <c r="F75" s="6">
        <v>60</v>
      </c>
      <c r="G75" s="6" t="s">
        <v>99</v>
      </c>
      <c r="H75" s="6">
        <v>404</v>
      </c>
      <c r="I75" s="2"/>
    </row>
    <row r="76" spans="1:9" x14ac:dyDescent="0.25">
      <c r="A76" s="6">
        <v>61</v>
      </c>
      <c r="B76" s="6" t="s">
        <v>47</v>
      </c>
      <c r="C76" s="6">
        <v>295</v>
      </c>
      <c r="D76" s="29"/>
      <c r="E76" s="37"/>
      <c r="F76" s="6">
        <v>61</v>
      </c>
      <c r="G76" s="6" t="s">
        <v>181</v>
      </c>
      <c r="H76" s="6">
        <v>570</v>
      </c>
      <c r="I76" s="2"/>
    </row>
    <row r="77" spans="1:9" x14ac:dyDescent="0.25">
      <c r="A77" s="6">
        <v>62</v>
      </c>
      <c r="B77" s="6" t="s">
        <v>48</v>
      </c>
      <c r="C77" s="6">
        <v>187</v>
      </c>
      <c r="D77" s="29"/>
      <c r="E77" s="37"/>
      <c r="F77" s="6">
        <v>62</v>
      </c>
      <c r="G77" s="6" t="s">
        <v>368</v>
      </c>
      <c r="H77" s="6">
        <v>305</v>
      </c>
      <c r="I77" s="2"/>
    </row>
    <row r="78" spans="1:9" x14ac:dyDescent="0.25">
      <c r="A78" s="6">
        <v>63</v>
      </c>
      <c r="B78" s="6" t="s">
        <v>491</v>
      </c>
      <c r="C78" s="6">
        <v>201</v>
      </c>
      <c r="D78" s="29"/>
      <c r="E78" s="37"/>
      <c r="F78" s="6">
        <v>63</v>
      </c>
      <c r="G78" s="6" t="s">
        <v>492</v>
      </c>
      <c r="H78" s="6">
        <v>324</v>
      </c>
      <c r="I78" s="2"/>
    </row>
    <row r="79" spans="1:9" x14ac:dyDescent="0.25">
      <c r="A79" s="6">
        <v>64</v>
      </c>
      <c r="B79" s="6" t="s">
        <v>49</v>
      </c>
      <c r="C79" s="6">
        <v>212</v>
      </c>
      <c r="D79" s="29"/>
      <c r="E79" s="37"/>
      <c r="F79" s="6">
        <v>64</v>
      </c>
      <c r="G79" s="6" t="s">
        <v>493</v>
      </c>
      <c r="H79" s="6">
        <v>327</v>
      </c>
      <c r="I79" s="2"/>
    </row>
    <row r="80" spans="1:9" x14ac:dyDescent="0.25">
      <c r="A80" s="6">
        <v>65</v>
      </c>
      <c r="B80" s="6" t="s">
        <v>50</v>
      </c>
      <c r="C80" s="6">
        <v>231</v>
      </c>
      <c r="D80" s="29"/>
      <c r="E80" s="37"/>
      <c r="F80" s="6">
        <v>65</v>
      </c>
      <c r="G80" s="6" t="s">
        <v>138</v>
      </c>
      <c r="H80" s="6">
        <v>346</v>
      </c>
      <c r="I80" s="2"/>
    </row>
    <row r="81" spans="1:9" x14ac:dyDescent="0.25">
      <c r="A81" s="6">
        <v>66</v>
      </c>
      <c r="B81" s="6" t="s">
        <v>494</v>
      </c>
      <c r="C81" s="6">
        <v>253</v>
      </c>
      <c r="D81" s="29"/>
      <c r="E81" s="37"/>
      <c r="F81" s="6">
        <v>66</v>
      </c>
      <c r="G81" s="6" t="s">
        <v>100</v>
      </c>
      <c r="H81" s="6">
        <v>378</v>
      </c>
      <c r="I81" s="2"/>
    </row>
    <row r="82" spans="1:9" x14ac:dyDescent="0.25">
      <c r="A82" s="6">
        <v>67</v>
      </c>
      <c r="B82" s="6" t="s">
        <v>51</v>
      </c>
      <c r="C82" s="6">
        <v>281</v>
      </c>
      <c r="D82" s="29"/>
      <c r="E82" s="37"/>
      <c r="F82" s="6">
        <v>67</v>
      </c>
      <c r="G82" s="6" t="s">
        <v>429</v>
      </c>
      <c r="H82" s="6">
        <v>414</v>
      </c>
      <c r="I82" s="2"/>
    </row>
    <row r="83" spans="1:9" x14ac:dyDescent="0.25">
      <c r="A83" s="6">
        <v>68</v>
      </c>
      <c r="B83" s="6" t="s">
        <v>495</v>
      </c>
      <c r="C83" s="6">
        <v>311</v>
      </c>
      <c r="D83" s="29"/>
      <c r="E83" s="37"/>
      <c r="F83" s="6">
        <v>68</v>
      </c>
      <c r="G83" s="6" t="s">
        <v>101</v>
      </c>
      <c r="H83" s="6">
        <v>462</v>
      </c>
      <c r="I83" s="2"/>
    </row>
    <row r="84" spans="1:9" x14ac:dyDescent="0.25">
      <c r="A84" s="6">
        <v>69</v>
      </c>
      <c r="B84" s="6" t="s">
        <v>52</v>
      </c>
      <c r="C84" s="6">
        <v>332</v>
      </c>
      <c r="D84" s="29"/>
      <c r="E84" s="37"/>
      <c r="F84" s="6">
        <v>69</v>
      </c>
      <c r="G84" s="6" t="s">
        <v>496</v>
      </c>
      <c r="H84" s="6">
        <v>515</v>
      </c>
      <c r="I84" s="2"/>
    </row>
    <row r="85" spans="1:9" ht="15" customHeight="1" x14ac:dyDescent="0.25">
      <c r="A85" s="6">
        <v>70</v>
      </c>
      <c r="B85" s="6" t="s">
        <v>497</v>
      </c>
      <c r="C85" s="6">
        <v>380</v>
      </c>
      <c r="D85" s="29"/>
      <c r="E85" s="37"/>
      <c r="F85" s="6">
        <v>70</v>
      </c>
      <c r="G85" s="6" t="s">
        <v>102</v>
      </c>
      <c r="H85" s="6">
        <v>549</v>
      </c>
      <c r="I85" s="2"/>
    </row>
    <row r="86" spans="1:9" ht="15" customHeight="1" x14ac:dyDescent="0.25">
      <c r="A86" s="6">
        <v>71</v>
      </c>
      <c r="B86" s="6" t="s">
        <v>262</v>
      </c>
      <c r="C86" s="6">
        <v>428</v>
      </c>
      <c r="D86" s="29"/>
      <c r="E86" s="37"/>
      <c r="F86" s="6">
        <v>71</v>
      </c>
      <c r="G86" s="6" t="s">
        <v>132</v>
      </c>
      <c r="H86" s="6">
        <v>780</v>
      </c>
      <c r="I86" s="2"/>
    </row>
    <row r="87" spans="1:9" x14ac:dyDescent="0.25">
      <c r="A87" s="6">
        <v>72</v>
      </c>
      <c r="B87" s="6" t="s">
        <v>53</v>
      </c>
      <c r="C87" s="6">
        <v>227</v>
      </c>
      <c r="D87" s="29"/>
      <c r="E87" s="37"/>
      <c r="F87" s="6">
        <v>72</v>
      </c>
      <c r="G87" s="6" t="s">
        <v>221</v>
      </c>
      <c r="H87" s="6">
        <v>950</v>
      </c>
      <c r="I87" s="2"/>
    </row>
    <row r="88" spans="1:9" ht="16.5" customHeight="1" x14ac:dyDescent="0.25">
      <c r="A88" s="6">
        <v>73</v>
      </c>
      <c r="B88" s="6" t="s">
        <v>63</v>
      </c>
      <c r="C88" s="6">
        <v>257</v>
      </c>
      <c r="D88" s="29"/>
      <c r="E88" s="37"/>
      <c r="F88" s="6">
        <v>73</v>
      </c>
      <c r="G88" s="6" t="s">
        <v>369</v>
      </c>
      <c r="H88" s="6">
        <v>383</v>
      </c>
    </row>
    <row r="89" spans="1:9" ht="17.25" customHeight="1" x14ac:dyDescent="0.25">
      <c r="A89" s="6">
        <v>74</v>
      </c>
      <c r="B89" s="6" t="s">
        <v>54</v>
      </c>
      <c r="C89" s="6">
        <v>280</v>
      </c>
      <c r="D89" s="29"/>
      <c r="E89" s="37"/>
      <c r="F89" s="6">
        <v>74</v>
      </c>
      <c r="G89" s="6" t="s">
        <v>370</v>
      </c>
      <c r="H89" s="6">
        <v>435</v>
      </c>
    </row>
    <row r="90" spans="1:9" ht="15" customHeight="1" x14ac:dyDescent="0.25">
      <c r="A90" s="6">
        <v>75</v>
      </c>
      <c r="B90" s="6" t="s">
        <v>55</v>
      </c>
      <c r="C90" s="6">
        <v>341</v>
      </c>
      <c r="D90" s="29"/>
      <c r="E90" s="37"/>
      <c r="F90" s="6">
        <v>75</v>
      </c>
      <c r="G90" s="6" t="s">
        <v>139</v>
      </c>
      <c r="H90" s="6">
        <v>476</v>
      </c>
    </row>
    <row r="91" spans="1:9" ht="15" customHeight="1" x14ac:dyDescent="0.25">
      <c r="A91" s="6">
        <v>76</v>
      </c>
      <c r="B91" s="6" t="s">
        <v>56</v>
      </c>
      <c r="C91" s="6">
        <v>404</v>
      </c>
      <c r="D91" s="29"/>
      <c r="E91" s="37"/>
      <c r="F91" s="6">
        <v>76</v>
      </c>
      <c r="G91" s="6" t="s">
        <v>103</v>
      </c>
      <c r="H91" s="6">
        <v>583</v>
      </c>
    </row>
    <row r="92" spans="1:9" ht="15" customHeight="1" x14ac:dyDescent="0.25">
      <c r="A92" s="6">
        <v>77</v>
      </c>
      <c r="B92" s="6" t="s">
        <v>498</v>
      </c>
      <c r="C92" s="6">
        <v>465</v>
      </c>
      <c r="D92" s="29"/>
      <c r="E92" s="37"/>
      <c r="F92" s="6">
        <v>77</v>
      </c>
      <c r="G92" s="6" t="s">
        <v>104</v>
      </c>
      <c r="H92" s="6">
        <v>701</v>
      </c>
    </row>
    <row r="93" spans="1:9" x14ac:dyDescent="0.25">
      <c r="A93" s="6">
        <v>78</v>
      </c>
      <c r="B93" s="6" t="s">
        <v>261</v>
      </c>
      <c r="C93" s="6">
        <v>570</v>
      </c>
      <c r="D93" s="29"/>
      <c r="E93" s="37"/>
      <c r="F93" s="6">
        <v>78</v>
      </c>
      <c r="G93" s="6" t="s">
        <v>499</v>
      </c>
      <c r="H93" s="6">
        <v>804</v>
      </c>
    </row>
    <row r="94" spans="1:9" x14ac:dyDescent="0.25">
      <c r="A94" s="6">
        <v>79</v>
      </c>
      <c r="B94" s="6" t="s">
        <v>411</v>
      </c>
      <c r="C94" s="6">
        <v>265</v>
      </c>
      <c r="D94" s="29"/>
      <c r="E94" s="37"/>
      <c r="F94" s="6">
        <v>79</v>
      </c>
      <c r="G94" s="6" t="s">
        <v>105</v>
      </c>
      <c r="H94" s="6">
        <v>990</v>
      </c>
    </row>
    <row r="95" spans="1:9" x14ac:dyDescent="0.25">
      <c r="A95" s="6">
        <v>80</v>
      </c>
      <c r="B95" s="6" t="s">
        <v>167</v>
      </c>
      <c r="C95" s="6">
        <v>301</v>
      </c>
      <c r="D95" s="29"/>
      <c r="E95" s="37"/>
      <c r="F95" s="6">
        <v>80</v>
      </c>
      <c r="G95" s="6" t="s">
        <v>106</v>
      </c>
      <c r="H95" s="6">
        <v>1230</v>
      </c>
    </row>
    <row r="96" spans="1:9" x14ac:dyDescent="0.25">
      <c r="A96" s="6">
        <v>81</v>
      </c>
      <c r="B96" s="6" t="s">
        <v>57</v>
      </c>
      <c r="C96" s="6">
        <v>329</v>
      </c>
      <c r="D96" s="29"/>
      <c r="E96" s="37"/>
      <c r="F96" s="6">
        <v>81</v>
      </c>
      <c r="G96" s="6" t="s">
        <v>253</v>
      </c>
      <c r="H96" s="6">
        <v>790</v>
      </c>
    </row>
    <row r="97" spans="1:9" x14ac:dyDescent="0.25">
      <c r="A97" s="6">
        <v>82</v>
      </c>
      <c r="B97" s="6" t="s">
        <v>58</v>
      </c>
      <c r="C97" s="6">
        <v>402</v>
      </c>
      <c r="D97" s="29"/>
      <c r="E97" s="37"/>
      <c r="F97" s="6">
        <v>82</v>
      </c>
      <c r="G97" s="6" t="s">
        <v>241</v>
      </c>
      <c r="H97" s="6">
        <v>870</v>
      </c>
    </row>
    <row r="98" spans="1:9" ht="15" customHeight="1" x14ac:dyDescent="0.25">
      <c r="A98" s="6">
        <v>83</v>
      </c>
      <c r="B98" s="6" t="s">
        <v>143</v>
      </c>
      <c r="C98" s="6">
        <v>477</v>
      </c>
      <c r="D98" s="29"/>
      <c r="E98" s="37"/>
      <c r="F98" s="6">
        <v>83</v>
      </c>
      <c r="G98" s="6" t="s">
        <v>144</v>
      </c>
      <c r="H98" s="6">
        <v>1200</v>
      </c>
    </row>
    <row r="99" spans="1:9" ht="15" customHeight="1" x14ac:dyDescent="0.25">
      <c r="A99" s="6">
        <v>84</v>
      </c>
      <c r="B99" s="6" t="s">
        <v>287</v>
      </c>
      <c r="C99" s="6">
        <v>621</v>
      </c>
      <c r="D99" s="29"/>
      <c r="E99" s="37"/>
      <c r="F99" s="6">
        <v>84</v>
      </c>
      <c r="G99" s="6" t="s">
        <v>243</v>
      </c>
      <c r="H99" s="6">
        <v>1930</v>
      </c>
    </row>
    <row r="100" spans="1:9" x14ac:dyDescent="0.25">
      <c r="A100" s="6">
        <v>85</v>
      </c>
      <c r="B100" s="6" t="s">
        <v>430</v>
      </c>
      <c r="C100" s="6">
        <v>317</v>
      </c>
      <c r="D100" s="29"/>
      <c r="E100" s="37"/>
      <c r="F100" s="6">
        <v>85</v>
      </c>
      <c r="G100" s="6" t="s">
        <v>185</v>
      </c>
      <c r="H100" s="6">
        <v>1845</v>
      </c>
    </row>
    <row r="101" spans="1:9" x14ac:dyDescent="0.25">
      <c r="A101" s="6">
        <v>86</v>
      </c>
      <c r="B101" s="6" t="s">
        <v>431</v>
      </c>
      <c r="C101" s="6">
        <v>401</v>
      </c>
      <c r="D101" s="29"/>
      <c r="E101" s="37"/>
      <c r="F101" s="6">
        <v>86</v>
      </c>
      <c r="G101" s="6" t="s">
        <v>145</v>
      </c>
      <c r="H101" s="6">
        <v>2280</v>
      </c>
    </row>
    <row r="102" spans="1:9" x14ac:dyDescent="0.25">
      <c r="A102" s="6">
        <v>87</v>
      </c>
      <c r="B102" s="6" t="s">
        <v>432</v>
      </c>
      <c r="C102" s="6">
        <v>477</v>
      </c>
      <c r="D102" s="29"/>
      <c r="E102" s="37"/>
      <c r="F102" s="6">
        <v>87</v>
      </c>
      <c r="G102" s="6" t="s">
        <v>524</v>
      </c>
      <c r="H102" s="6">
        <v>2450</v>
      </c>
    </row>
    <row r="103" spans="1:9" x14ac:dyDescent="0.25">
      <c r="A103" s="6">
        <v>88</v>
      </c>
      <c r="B103" s="6" t="s">
        <v>434</v>
      </c>
      <c r="C103" s="6">
        <v>621</v>
      </c>
      <c r="D103" s="29"/>
      <c r="E103" s="37"/>
      <c r="F103" s="6">
        <v>88</v>
      </c>
      <c r="G103" s="6" t="s">
        <v>186</v>
      </c>
      <c r="H103" s="6">
        <v>2120</v>
      </c>
    </row>
    <row r="104" spans="1:9" x14ac:dyDescent="0.25">
      <c r="A104" s="6">
        <v>89</v>
      </c>
      <c r="B104" s="6" t="s">
        <v>371</v>
      </c>
      <c r="C104" s="6">
        <v>294</v>
      </c>
      <c r="D104" s="29"/>
      <c r="E104" s="37"/>
      <c r="F104" s="6">
        <v>89</v>
      </c>
      <c r="G104" s="6" t="s">
        <v>146</v>
      </c>
      <c r="H104" s="6">
        <v>2640</v>
      </c>
    </row>
    <row r="105" spans="1:9" x14ac:dyDescent="0.25">
      <c r="A105" s="6">
        <v>90</v>
      </c>
      <c r="B105" s="6" t="s">
        <v>137</v>
      </c>
      <c r="C105" s="6">
        <v>323</v>
      </c>
      <c r="D105" s="29"/>
      <c r="E105" s="37"/>
      <c r="F105" s="6">
        <v>90</v>
      </c>
      <c r="G105" s="6" t="s">
        <v>433</v>
      </c>
      <c r="H105" s="6">
        <v>3140</v>
      </c>
    </row>
    <row r="106" spans="1:9" x14ac:dyDescent="0.25">
      <c r="A106" s="6">
        <v>91</v>
      </c>
      <c r="B106" s="6" t="s">
        <v>59</v>
      </c>
      <c r="C106" s="6">
        <v>353</v>
      </c>
      <c r="D106" s="29"/>
      <c r="E106" s="37"/>
      <c r="F106" s="6">
        <v>91</v>
      </c>
      <c r="G106" s="6" t="s">
        <v>187</v>
      </c>
      <c r="H106" s="6">
        <v>2400</v>
      </c>
      <c r="I106" s="1"/>
    </row>
    <row r="107" spans="1:9" x14ac:dyDescent="0.25">
      <c r="A107" s="6">
        <v>92</v>
      </c>
      <c r="B107" s="6" t="s">
        <v>60</v>
      </c>
      <c r="C107" s="6">
        <v>432</v>
      </c>
      <c r="D107" s="29"/>
      <c r="E107" s="37"/>
      <c r="F107" s="6">
        <v>92</v>
      </c>
      <c r="G107" s="6" t="s">
        <v>147</v>
      </c>
      <c r="H107" s="6">
        <v>2970</v>
      </c>
      <c r="I107" s="1"/>
    </row>
    <row r="108" spans="1:9" x14ac:dyDescent="0.25">
      <c r="A108" s="6">
        <v>93</v>
      </c>
      <c r="B108" s="6" t="s">
        <v>436</v>
      </c>
      <c r="C108" s="6">
        <v>480</v>
      </c>
      <c r="D108" s="29"/>
      <c r="E108" s="37"/>
      <c r="F108" s="6">
        <v>93</v>
      </c>
      <c r="G108" s="6" t="s">
        <v>435</v>
      </c>
      <c r="H108" s="6">
        <v>3555</v>
      </c>
      <c r="I108" s="1"/>
    </row>
    <row r="109" spans="1:9" x14ac:dyDescent="0.25">
      <c r="A109" s="6">
        <v>94</v>
      </c>
      <c r="B109" s="6" t="s">
        <v>61</v>
      </c>
      <c r="C109" s="6">
        <v>513</v>
      </c>
      <c r="D109" s="29"/>
      <c r="E109" s="37"/>
      <c r="F109" s="6">
        <v>94</v>
      </c>
      <c r="G109" s="6" t="s">
        <v>248</v>
      </c>
      <c r="H109" s="6">
        <v>3330</v>
      </c>
      <c r="I109" s="1"/>
    </row>
    <row r="110" spans="1:9" x14ac:dyDescent="0.25">
      <c r="A110" s="6">
        <v>95</v>
      </c>
      <c r="B110" s="6" t="s">
        <v>254</v>
      </c>
      <c r="C110" s="6">
        <v>670</v>
      </c>
      <c r="D110" s="29"/>
      <c r="E110" s="37"/>
      <c r="F110" s="39" t="s">
        <v>412</v>
      </c>
      <c r="G110" s="39"/>
      <c r="H110" s="39"/>
      <c r="I110" s="1"/>
    </row>
    <row r="111" spans="1:9" x14ac:dyDescent="0.25">
      <c r="A111" s="6">
        <v>96</v>
      </c>
      <c r="B111" s="6" t="s">
        <v>437</v>
      </c>
      <c r="C111" s="6">
        <v>378</v>
      </c>
      <c r="D111" s="29"/>
      <c r="E111" s="37"/>
      <c r="F111" s="6">
        <v>100</v>
      </c>
      <c r="G111" s="6" t="s">
        <v>290</v>
      </c>
      <c r="H111" s="6">
        <v>815</v>
      </c>
      <c r="I111" s="1"/>
    </row>
    <row r="112" spans="1:9" x14ac:dyDescent="0.25">
      <c r="A112" s="6">
        <v>97</v>
      </c>
      <c r="B112" s="6" t="s">
        <v>438</v>
      </c>
      <c r="C112" s="6">
        <v>427</v>
      </c>
      <c r="D112" s="29"/>
      <c r="E112" s="37"/>
      <c r="F112" s="6">
        <v>101</v>
      </c>
      <c r="G112" s="6" t="s">
        <v>399</v>
      </c>
      <c r="H112" s="6">
        <v>583</v>
      </c>
      <c r="I112" s="1"/>
    </row>
    <row r="113" spans="1:9" x14ac:dyDescent="0.25">
      <c r="A113" s="6">
        <v>98</v>
      </c>
      <c r="B113" s="6" t="s">
        <v>439</v>
      </c>
      <c r="C113" s="6">
        <v>522</v>
      </c>
      <c r="D113" s="29"/>
      <c r="E113" s="37"/>
      <c r="F113" s="6">
        <v>102</v>
      </c>
      <c r="G113" s="6" t="s">
        <v>196</v>
      </c>
      <c r="H113" s="6">
        <v>695</v>
      </c>
      <c r="I113" s="1"/>
    </row>
    <row r="114" spans="1:9" x14ac:dyDescent="0.25">
      <c r="A114" s="6">
        <v>99</v>
      </c>
      <c r="B114" s="6" t="s">
        <v>289</v>
      </c>
      <c r="C114" s="6">
        <v>621</v>
      </c>
      <c r="D114" s="29"/>
      <c r="E114" s="37"/>
      <c r="F114" s="6">
        <v>103</v>
      </c>
      <c r="G114" s="6" t="s">
        <v>346</v>
      </c>
      <c r="H114" s="6">
        <v>912</v>
      </c>
      <c r="I114" s="1"/>
    </row>
    <row r="115" spans="1:9" x14ac:dyDescent="0.25">
      <c r="A115" s="3"/>
      <c r="B115" s="3"/>
      <c r="C115" s="3"/>
      <c r="D115" s="37"/>
      <c r="E115" s="1"/>
      <c r="F115" s="1"/>
      <c r="G115" s="1"/>
      <c r="H115" s="1"/>
      <c r="I115" s="1"/>
    </row>
    <row r="116" spans="1:9" x14ac:dyDescent="0.25">
      <c r="A116" s="3"/>
      <c r="B116" s="3"/>
      <c r="C116" s="3"/>
      <c r="D116" s="37"/>
      <c r="E116" s="1"/>
      <c r="F116" s="1"/>
      <c r="G116" s="1"/>
      <c r="H116" s="1"/>
      <c r="I116" s="1"/>
    </row>
    <row r="117" spans="1:9" x14ac:dyDescent="0.25">
      <c r="A117" s="3"/>
      <c r="B117" s="3"/>
      <c r="C117" s="3"/>
      <c r="D117" s="37"/>
      <c r="E117" s="1"/>
      <c r="F117" s="1"/>
      <c r="G117" s="1"/>
      <c r="H117" s="1"/>
      <c r="I117" s="1"/>
    </row>
    <row r="118" spans="1:9" x14ac:dyDescent="0.25">
      <c r="A118" s="3"/>
      <c r="B118" s="3"/>
      <c r="C118" s="3"/>
      <c r="D118" s="37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37"/>
      <c r="E119" s="1"/>
      <c r="F119" s="1"/>
      <c r="G119" s="1"/>
      <c r="H119" s="1"/>
      <c r="I119" s="1"/>
    </row>
    <row r="120" spans="1:9" x14ac:dyDescent="0.25">
      <c r="A120" s="60" t="s">
        <v>500</v>
      </c>
      <c r="B120" s="60"/>
      <c r="C120" s="60"/>
      <c r="D120" s="30"/>
      <c r="E120" s="2"/>
      <c r="F120" s="60" t="s">
        <v>500</v>
      </c>
      <c r="G120" s="60"/>
      <c r="H120" s="60"/>
      <c r="I120" s="1"/>
    </row>
    <row r="121" spans="1:9" ht="21" customHeight="1" x14ac:dyDescent="0.25">
      <c r="A121" s="6" t="s">
        <v>0</v>
      </c>
      <c r="B121" s="58" t="s">
        <v>1</v>
      </c>
      <c r="C121" s="58" t="s">
        <v>354</v>
      </c>
      <c r="D121" s="30"/>
      <c r="E121" s="2"/>
      <c r="F121" s="6" t="s">
        <v>0</v>
      </c>
      <c r="G121" s="58" t="s">
        <v>1</v>
      </c>
      <c r="H121" s="58" t="s">
        <v>354</v>
      </c>
      <c r="I121" s="1"/>
    </row>
    <row r="122" spans="1:9" x14ac:dyDescent="0.25">
      <c r="A122" s="6">
        <v>1</v>
      </c>
      <c r="B122" s="58" t="s">
        <v>525</v>
      </c>
      <c r="C122" s="58">
        <v>45</v>
      </c>
      <c r="D122" s="30"/>
      <c r="E122" s="2"/>
      <c r="F122" s="58">
        <v>1</v>
      </c>
      <c r="G122" s="58" t="s">
        <v>127</v>
      </c>
      <c r="H122" s="58">
        <v>39</v>
      </c>
      <c r="I122" s="31"/>
    </row>
    <row r="123" spans="1:9" x14ac:dyDescent="0.25">
      <c r="A123" s="58">
        <v>2</v>
      </c>
      <c r="B123" s="58" t="s">
        <v>247</v>
      </c>
      <c r="C123" s="58">
        <v>61</v>
      </c>
      <c r="D123" s="30"/>
      <c r="E123" s="2"/>
      <c r="F123" s="58">
        <v>2</v>
      </c>
      <c r="G123" s="58" t="s">
        <v>128</v>
      </c>
      <c r="H123" s="58">
        <v>40</v>
      </c>
      <c r="I123" s="31"/>
    </row>
    <row r="124" spans="1:9" x14ac:dyDescent="0.25">
      <c r="A124" s="6">
        <v>3</v>
      </c>
      <c r="B124" s="58" t="s">
        <v>131</v>
      </c>
      <c r="C124" s="58">
        <v>68</v>
      </c>
      <c r="D124" s="30"/>
      <c r="E124" s="2"/>
      <c r="F124" s="58">
        <v>3</v>
      </c>
      <c r="G124" s="58" t="s">
        <v>440</v>
      </c>
      <c r="H124" s="58">
        <v>42</v>
      </c>
      <c r="I124" s="31"/>
    </row>
    <row r="125" spans="1:9" x14ac:dyDescent="0.25">
      <c r="A125" s="6">
        <v>4</v>
      </c>
      <c r="B125" s="58" t="s">
        <v>124</v>
      </c>
      <c r="C125" s="58">
        <v>74</v>
      </c>
      <c r="D125" s="30"/>
      <c r="E125" s="2"/>
      <c r="F125" s="58">
        <v>4</v>
      </c>
      <c r="G125" s="58" t="s">
        <v>2</v>
      </c>
      <c r="H125" s="58">
        <v>49</v>
      </c>
      <c r="I125" s="31"/>
    </row>
    <row r="126" spans="1:9" x14ac:dyDescent="0.25">
      <c r="A126" s="58">
        <v>5</v>
      </c>
      <c r="B126" s="58" t="s">
        <v>441</v>
      </c>
      <c r="C126" s="58">
        <v>89</v>
      </c>
      <c r="D126" s="30"/>
      <c r="E126" s="2"/>
      <c r="F126" s="58">
        <v>5</v>
      </c>
      <c r="G126" s="58" t="s">
        <v>3</v>
      </c>
      <c r="H126" s="58">
        <v>60</v>
      </c>
      <c r="I126" s="31"/>
    </row>
    <row r="127" spans="1:9" x14ac:dyDescent="0.25">
      <c r="A127" s="6">
        <v>6</v>
      </c>
      <c r="B127" s="58" t="s">
        <v>442</v>
      </c>
      <c r="C127" s="58">
        <v>98</v>
      </c>
      <c r="D127" s="30"/>
      <c r="E127" s="2"/>
      <c r="F127" s="58">
        <v>6</v>
      </c>
      <c r="G127" s="58" t="s">
        <v>501</v>
      </c>
      <c r="H127" s="58">
        <v>70</v>
      </c>
      <c r="I127" s="31"/>
    </row>
    <row r="128" spans="1:9" x14ac:dyDescent="0.25">
      <c r="A128" s="6">
        <v>7</v>
      </c>
      <c r="B128" s="58" t="s">
        <v>526</v>
      </c>
      <c r="C128" s="58">
        <v>67</v>
      </c>
      <c r="D128" s="30"/>
      <c r="E128" s="2"/>
      <c r="F128" s="58">
        <v>7</v>
      </c>
      <c r="G128" s="58" t="s">
        <v>4</v>
      </c>
      <c r="H128" s="58">
        <v>74</v>
      </c>
      <c r="I128" s="31"/>
    </row>
    <row r="129" spans="1:9" x14ac:dyDescent="0.25">
      <c r="A129" s="58">
        <v>8</v>
      </c>
      <c r="B129" s="58" t="s">
        <v>250</v>
      </c>
      <c r="C129" s="58">
        <v>78</v>
      </c>
      <c r="D129" s="30"/>
      <c r="E129" s="2"/>
      <c r="F129" s="58">
        <v>8</v>
      </c>
      <c r="G129" s="58" t="s">
        <v>192</v>
      </c>
      <c r="H129" s="58">
        <v>80</v>
      </c>
      <c r="I129" s="31"/>
    </row>
    <row r="130" spans="1:9" x14ac:dyDescent="0.25">
      <c r="A130" s="6">
        <v>9</v>
      </c>
      <c r="B130" s="58" t="s">
        <v>129</v>
      </c>
      <c r="C130" s="58">
        <v>86</v>
      </c>
      <c r="D130" s="30"/>
      <c r="E130" s="2"/>
      <c r="F130" s="58">
        <v>9</v>
      </c>
      <c r="G130" s="58" t="s">
        <v>149</v>
      </c>
      <c r="H130" s="58">
        <v>83</v>
      </c>
      <c r="I130" s="31"/>
    </row>
    <row r="131" spans="1:9" x14ac:dyDescent="0.25">
      <c r="A131" s="6">
        <v>10</v>
      </c>
      <c r="B131" s="58" t="s">
        <v>6</v>
      </c>
      <c r="C131" s="58">
        <v>95</v>
      </c>
      <c r="D131" s="30"/>
      <c r="E131" s="2"/>
      <c r="F131" s="58">
        <v>10</v>
      </c>
      <c r="G131" s="58" t="s">
        <v>5</v>
      </c>
      <c r="H131" s="58">
        <v>96</v>
      </c>
      <c r="I131" s="31"/>
    </row>
    <row r="132" spans="1:9" x14ac:dyDescent="0.25">
      <c r="A132" s="58">
        <v>11</v>
      </c>
      <c r="B132" s="58" t="s">
        <v>443</v>
      </c>
      <c r="C132" s="58">
        <v>120</v>
      </c>
      <c r="D132" s="30"/>
      <c r="E132" s="2"/>
      <c r="F132" s="58">
        <v>11</v>
      </c>
      <c r="G132" s="58" t="s">
        <v>296</v>
      </c>
      <c r="H132" s="58">
        <v>94</v>
      </c>
      <c r="I132" s="31"/>
    </row>
    <row r="133" spans="1:9" x14ac:dyDescent="0.25">
      <c r="A133" s="6">
        <v>12</v>
      </c>
      <c r="B133" s="58" t="s">
        <v>527</v>
      </c>
      <c r="C133" s="58">
        <v>130</v>
      </c>
      <c r="D133" s="30"/>
      <c r="E133" s="2"/>
      <c r="F133" s="58">
        <v>12</v>
      </c>
      <c r="G133" s="58" t="s">
        <v>188</v>
      </c>
      <c r="H133" s="58">
        <v>117</v>
      </c>
      <c r="I133" s="31"/>
    </row>
    <row r="134" spans="1:9" x14ac:dyDescent="0.25">
      <c r="A134" s="6">
        <v>13</v>
      </c>
      <c r="B134" s="58" t="s">
        <v>359</v>
      </c>
      <c r="C134" s="58">
        <v>82</v>
      </c>
      <c r="D134" s="30"/>
      <c r="E134" s="2"/>
      <c r="F134" s="58">
        <v>13</v>
      </c>
      <c r="G134" s="58" t="s">
        <v>170</v>
      </c>
      <c r="H134" s="58">
        <v>118</v>
      </c>
      <c r="I134" s="31"/>
    </row>
    <row r="135" spans="1:9" x14ac:dyDescent="0.25">
      <c r="A135" s="58">
        <v>14</v>
      </c>
      <c r="B135" s="58" t="s">
        <v>528</v>
      </c>
      <c r="C135" s="58">
        <v>88</v>
      </c>
      <c r="D135" s="30"/>
      <c r="E135" s="2"/>
      <c r="F135" s="58">
        <v>14</v>
      </c>
      <c r="G135" s="58" t="s">
        <v>448</v>
      </c>
      <c r="H135" s="58">
        <v>128</v>
      </c>
      <c r="I135" s="31"/>
    </row>
    <row r="136" spans="1:9" x14ac:dyDescent="0.25">
      <c r="A136" s="6">
        <v>15</v>
      </c>
      <c r="B136" s="58" t="s">
        <v>358</v>
      </c>
      <c r="C136" s="58">
        <v>98</v>
      </c>
      <c r="D136" s="30"/>
      <c r="E136" s="2"/>
      <c r="F136" s="58">
        <v>15</v>
      </c>
      <c r="G136" s="58" t="s">
        <v>148</v>
      </c>
      <c r="H136" s="58">
        <v>170</v>
      </c>
      <c r="I136" s="31"/>
    </row>
    <row r="137" spans="1:9" ht="15" customHeight="1" x14ac:dyDescent="0.25">
      <c r="A137" s="6">
        <v>16</v>
      </c>
      <c r="B137" s="58" t="s">
        <v>130</v>
      </c>
      <c r="C137" s="58">
        <v>111</v>
      </c>
      <c r="D137" s="30"/>
      <c r="E137" s="2"/>
      <c r="F137" s="77" t="s">
        <v>396</v>
      </c>
      <c r="G137" s="77"/>
      <c r="H137" s="77"/>
      <c r="I137" s="41"/>
    </row>
    <row r="138" spans="1:9" ht="15.75" customHeight="1" x14ac:dyDescent="0.25">
      <c r="A138" s="58">
        <v>17</v>
      </c>
      <c r="B138" s="58" t="s">
        <v>360</v>
      </c>
      <c r="C138" s="58">
        <v>121</v>
      </c>
      <c r="D138" s="30"/>
      <c r="E138" s="2"/>
      <c r="F138" s="77"/>
      <c r="G138" s="77"/>
      <c r="H138" s="77"/>
      <c r="I138" s="41"/>
    </row>
    <row r="139" spans="1:9" x14ac:dyDescent="0.25">
      <c r="A139" s="6">
        <v>18</v>
      </c>
      <c r="B139" s="58" t="s">
        <v>444</v>
      </c>
      <c r="C139" s="58">
        <v>133</v>
      </c>
      <c r="D139" s="30"/>
      <c r="E139" s="2"/>
      <c r="F139" s="6" t="s">
        <v>0</v>
      </c>
      <c r="G139" s="6" t="s">
        <v>1</v>
      </c>
      <c r="H139" s="7" t="s">
        <v>283</v>
      </c>
      <c r="I139" s="41"/>
    </row>
    <row r="140" spans="1:9" ht="15.75" customHeight="1" x14ac:dyDescent="0.25">
      <c r="A140" s="6">
        <v>19</v>
      </c>
      <c r="B140" s="58" t="s">
        <v>445</v>
      </c>
      <c r="C140" s="58">
        <v>147</v>
      </c>
      <c r="D140" s="30"/>
      <c r="E140" s="2"/>
      <c r="F140" s="6">
        <v>1</v>
      </c>
      <c r="G140" s="6" t="s">
        <v>111</v>
      </c>
      <c r="H140" s="6">
        <v>86</v>
      </c>
      <c r="I140" s="41"/>
    </row>
    <row r="141" spans="1:9" ht="15.75" customHeight="1" x14ac:dyDescent="0.25">
      <c r="A141" s="58">
        <v>20</v>
      </c>
      <c r="B141" s="58" t="s">
        <v>446</v>
      </c>
      <c r="C141" s="58">
        <v>163</v>
      </c>
      <c r="D141" s="30"/>
      <c r="E141" s="2"/>
      <c r="F141" s="6">
        <v>2</v>
      </c>
      <c r="G141" s="6" t="s">
        <v>112</v>
      </c>
      <c r="H141" s="6">
        <v>112</v>
      </c>
      <c r="I141" s="41"/>
    </row>
    <row r="142" spans="1:9" x14ac:dyDescent="0.25">
      <c r="A142" s="6">
        <v>21</v>
      </c>
      <c r="B142" s="58" t="s">
        <v>447</v>
      </c>
      <c r="C142" s="58">
        <v>103</v>
      </c>
      <c r="D142" s="30"/>
      <c r="E142" s="2"/>
      <c r="F142" s="6">
        <v>3</v>
      </c>
      <c r="G142" s="6" t="s">
        <v>113</v>
      </c>
      <c r="H142" s="6">
        <v>155</v>
      </c>
      <c r="I142" s="41"/>
    </row>
    <row r="143" spans="1:9" x14ac:dyDescent="0.25">
      <c r="A143" s="6">
        <v>22</v>
      </c>
      <c r="B143" s="58" t="s">
        <v>364</v>
      </c>
      <c r="C143" s="58">
        <v>125</v>
      </c>
      <c r="D143" s="30"/>
      <c r="E143" s="2"/>
      <c r="F143" s="6">
        <v>4</v>
      </c>
      <c r="G143" s="6" t="s">
        <v>114</v>
      </c>
      <c r="H143" s="6">
        <v>190</v>
      </c>
      <c r="I143" s="41"/>
    </row>
    <row r="144" spans="1:9" ht="15" customHeight="1" x14ac:dyDescent="0.25">
      <c r="A144" s="58">
        <v>23</v>
      </c>
      <c r="B144" s="58" t="s">
        <v>529</v>
      </c>
      <c r="C144" s="58">
        <v>132</v>
      </c>
      <c r="D144" s="30"/>
      <c r="E144" s="2"/>
      <c r="F144" s="6">
        <v>5</v>
      </c>
      <c r="G144" s="6" t="s">
        <v>115</v>
      </c>
      <c r="H144" s="6">
        <v>260</v>
      </c>
      <c r="I144" s="41"/>
    </row>
    <row r="145" spans="1:9" ht="15.75" customHeight="1" x14ac:dyDescent="0.25">
      <c r="A145" s="6">
        <v>24</v>
      </c>
      <c r="B145" s="58" t="s">
        <v>362</v>
      </c>
      <c r="C145" s="58">
        <v>142</v>
      </c>
      <c r="D145" s="30"/>
      <c r="E145" s="2"/>
      <c r="F145" s="6">
        <v>6</v>
      </c>
      <c r="G145" s="6" t="s">
        <v>116</v>
      </c>
      <c r="H145" s="6">
        <v>315</v>
      </c>
      <c r="I145" s="41"/>
    </row>
    <row r="146" spans="1:9" ht="15.75" customHeight="1" x14ac:dyDescent="0.25">
      <c r="A146" s="6">
        <v>25</v>
      </c>
      <c r="B146" s="58" t="s">
        <v>363</v>
      </c>
      <c r="C146" s="58">
        <v>155</v>
      </c>
      <c r="D146" s="30"/>
      <c r="E146" s="2"/>
      <c r="F146" s="6">
        <v>7</v>
      </c>
      <c r="G146" s="6" t="s">
        <v>117</v>
      </c>
      <c r="H146" s="6">
        <v>435</v>
      </c>
      <c r="I146" s="41"/>
    </row>
    <row r="147" spans="1:9" ht="15" customHeight="1" x14ac:dyDescent="0.25">
      <c r="A147" s="58">
        <v>26</v>
      </c>
      <c r="B147" s="58" t="s">
        <v>502</v>
      </c>
      <c r="C147" s="58">
        <v>169</v>
      </c>
      <c r="D147" s="30"/>
      <c r="E147" s="2"/>
      <c r="F147" s="6">
        <v>8</v>
      </c>
      <c r="G147" s="6" t="s">
        <v>118</v>
      </c>
      <c r="H147" s="6">
        <v>560</v>
      </c>
      <c r="I147" s="41"/>
    </row>
    <row r="148" spans="1:9" ht="15.75" customHeight="1" x14ac:dyDescent="0.25">
      <c r="A148" s="6">
        <v>27</v>
      </c>
      <c r="B148" s="58" t="s">
        <v>449</v>
      </c>
      <c r="C148" s="58">
        <v>189</v>
      </c>
      <c r="D148" s="30"/>
      <c r="E148" s="2"/>
      <c r="F148" s="6">
        <v>9</v>
      </c>
      <c r="G148" s="6" t="s">
        <v>174</v>
      </c>
      <c r="H148" s="6">
        <v>75</v>
      </c>
      <c r="I148" s="41"/>
    </row>
    <row r="149" spans="1:9" ht="15.75" customHeight="1" x14ac:dyDescent="0.25">
      <c r="A149" s="6">
        <v>28</v>
      </c>
      <c r="B149" s="58" t="s">
        <v>450</v>
      </c>
      <c r="C149" s="58">
        <v>210</v>
      </c>
      <c r="D149" s="30"/>
      <c r="E149" s="2"/>
      <c r="F149" s="6">
        <v>10</v>
      </c>
      <c r="G149" s="6" t="s">
        <v>178</v>
      </c>
      <c r="H149" s="6">
        <v>97</v>
      </c>
      <c r="I149" s="41"/>
    </row>
    <row r="150" spans="1:9" ht="15.75" customHeight="1" x14ac:dyDescent="0.25">
      <c r="A150" s="58">
        <v>29</v>
      </c>
      <c r="B150" s="58" t="s">
        <v>361</v>
      </c>
      <c r="C150" s="58">
        <v>143</v>
      </c>
      <c r="D150" s="30"/>
      <c r="E150" s="2"/>
      <c r="F150" s="6">
        <v>11</v>
      </c>
      <c r="G150" s="6" t="s">
        <v>175</v>
      </c>
      <c r="H150" s="6">
        <v>120</v>
      </c>
      <c r="I150" s="41"/>
    </row>
    <row r="151" spans="1:9" ht="15" customHeight="1" x14ac:dyDescent="0.25">
      <c r="A151" s="6">
        <v>30</v>
      </c>
      <c r="B151" s="58" t="s">
        <v>503</v>
      </c>
      <c r="C151" s="58">
        <v>153</v>
      </c>
      <c r="D151" s="30"/>
      <c r="E151" s="2"/>
      <c r="F151" s="6">
        <v>12</v>
      </c>
      <c r="G151" s="6" t="s">
        <v>179</v>
      </c>
      <c r="H151" s="6">
        <v>155</v>
      </c>
      <c r="I151" s="41"/>
    </row>
    <row r="152" spans="1:9" ht="15.75" customHeight="1" x14ac:dyDescent="0.25">
      <c r="A152" s="6">
        <v>31</v>
      </c>
      <c r="B152" s="58" t="s">
        <v>451</v>
      </c>
      <c r="C152" s="58">
        <v>162</v>
      </c>
      <c r="D152" s="40"/>
      <c r="E152" s="2"/>
      <c r="F152" s="6">
        <v>13</v>
      </c>
      <c r="G152" s="6" t="s">
        <v>176</v>
      </c>
      <c r="H152" s="6">
        <v>177</v>
      </c>
      <c r="I152" s="41"/>
    </row>
    <row r="153" spans="1:9" ht="15.75" customHeight="1" x14ac:dyDescent="0.25">
      <c r="A153" s="58">
        <v>32</v>
      </c>
      <c r="B153" s="58" t="s">
        <v>365</v>
      </c>
      <c r="C153" s="58">
        <v>177</v>
      </c>
      <c r="D153" s="40"/>
      <c r="E153" s="2"/>
      <c r="F153" s="6">
        <v>14</v>
      </c>
      <c r="G153" s="6" t="s">
        <v>180</v>
      </c>
      <c r="H153" s="6">
        <v>223</v>
      </c>
      <c r="I153" s="41"/>
    </row>
    <row r="154" spans="1:9" ht="15.75" x14ac:dyDescent="0.25">
      <c r="A154" s="6">
        <v>33</v>
      </c>
      <c r="B154" s="58" t="s">
        <v>366</v>
      </c>
      <c r="C154" s="58">
        <v>216</v>
      </c>
      <c r="D154" s="40"/>
      <c r="E154" s="2"/>
      <c r="F154" s="78" t="s">
        <v>297</v>
      </c>
      <c r="G154" s="79"/>
      <c r="H154" s="79"/>
      <c r="I154" s="80"/>
    </row>
    <row r="155" spans="1:9" ht="15" customHeight="1" x14ac:dyDescent="0.25">
      <c r="A155" s="6">
        <v>34</v>
      </c>
      <c r="B155" s="58" t="s">
        <v>452</v>
      </c>
      <c r="C155" s="58">
        <v>257</v>
      </c>
      <c r="D155" s="40"/>
      <c r="E155" s="2"/>
      <c r="F155" s="81" t="s">
        <v>298</v>
      </c>
      <c r="G155" s="82"/>
      <c r="H155" s="82"/>
      <c r="I155" s="83"/>
    </row>
    <row r="156" spans="1:9" x14ac:dyDescent="0.25">
      <c r="A156" s="58">
        <v>35</v>
      </c>
      <c r="B156" s="58" t="s">
        <v>504</v>
      </c>
      <c r="C156" s="58">
        <v>296</v>
      </c>
      <c r="D156" s="40"/>
      <c r="E156" s="2"/>
      <c r="F156" s="69" t="s">
        <v>0</v>
      </c>
      <c r="G156" s="70" t="s">
        <v>110</v>
      </c>
      <c r="H156" s="58" t="s">
        <v>119</v>
      </c>
      <c r="I156" s="58" t="s">
        <v>119</v>
      </c>
    </row>
    <row r="157" spans="1:9" x14ac:dyDescent="0.25">
      <c r="A157" s="6">
        <v>36</v>
      </c>
      <c r="B157" s="58" t="s">
        <v>133</v>
      </c>
      <c r="C157" s="58">
        <v>170</v>
      </c>
      <c r="D157" s="40"/>
      <c r="E157" s="2"/>
      <c r="F157" s="69"/>
      <c r="G157" s="70"/>
      <c r="H157" s="58" t="s">
        <v>120</v>
      </c>
      <c r="I157" s="58" t="s">
        <v>227</v>
      </c>
    </row>
    <row r="158" spans="1:9" x14ac:dyDescent="0.25">
      <c r="A158" s="6">
        <v>37</v>
      </c>
      <c r="B158" s="58" t="s">
        <v>350</v>
      </c>
      <c r="C158" s="58">
        <v>194</v>
      </c>
      <c r="D158" s="40"/>
      <c r="E158" s="2"/>
      <c r="F158" s="57">
        <v>1</v>
      </c>
      <c r="G158" s="6" t="s">
        <v>388</v>
      </c>
      <c r="H158" s="16">
        <v>125</v>
      </c>
      <c r="I158" s="58">
        <v>102</v>
      </c>
    </row>
    <row r="159" spans="1:9" ht="15.75" customHeight="1" x14ac:dyDescent="0.25">
      <c r="A159" s="58">
        <v>38</v>
      </c>
      <c r="B159" s="58" t="s">
        <v>7</v>
      </c>
      <c r="C159" s="58">
        <v>211</v>
      </c>
      <c r="D159" s="40"/>
      <c r="E159" s="2"/>
      <c r="F159" s="57">
        <v>2</v>
      </c>
      <c r="G159" s="6" t="s">
        <v>389</v>
      </c>
      <c r="H159" s="16">
        <v>155</v>
      </c>
      <c r="I159" s="58">
        <v>102</v>
      </c>
    </row>
    <row r="160" spans="1:9" x14ac:dyDescent="0.25">
      <c r="A160" s="6">
        <v>39</v>
      </c>
      <c r="B160" s="58" t="s">
        <v>8</v>
      </c>
      <c r="C160" s="58">
        <v>259</v>
      </c>
      <c r="D160" s="40"/>
      <c r="E160" s="2"/>
      <c r="F160" s="57">
        <v>3</v>
      </c>
      <c r="G160" s="6" t="s">
        <v>356</v>
      </c>
      <c r="H160" s="16">
        <v>190</v>
      </c>
      <c r="I160" s="58">
        <v>100</v>
      </c>
    </row>
    <row r="161" spans="1:9" x14ac:dyDescent="0.25">
      <c r="A161" s="6">
        <v>40</v>
      </c>
      <c r="B161" s="58" t="s">
        <v>453</v>
      </c>
      <c r="C161" s="58">
        <v>310</v>
      </c>
      <c r="D161" s="40"/>
      <c r="E161" s="2"/>
      <c r="F161" s="57">
        <v>4</v>
      </c>
      <c r="G161" s="6" t="s">
        <v>231</v>
      </c>
      <c r="H161" s="16">
        <v>245</v>
      </c>
      <c r="I161" s="58">
        <v>100</v>
      </c>
    </row>
    <row r="162" spans="1:9" ht="15" customHeight="1" x14ac:dyDescent="0.25">
      <c r="A162" s="58">
        <v>41</v>
      </c>
      <c r="B162" s="58" t="s">
        <v>454</v>
      </c>
      <c r="C162" s="58">
        <v>356</v>
      </c>
      <c r="D162" s="40"/>
      <c r="E162" s="2"/>
      <c r="F162" s="57">
        <v>5</v>
      </c>
      <c r="G162" s="6" t="s">
        <v>301</v>
      </c>
      <c r="H162" s="16">
        <v>275</v>
      </c>
      <c r="I162" s="58">
        <v>100</v>
      </c>
    </row>
    <row r="163" spans="1:9" x14ac:dyDescent="0.25">
      <c r="A163" s="6">
        <v>42</v>
      </c>
      <c r="B163" s="58" t="s">
        <v>455</v>
      </c>
      <c r="C163" s="58">
        <v>223</v>
      </c>
      <c r="D163" s="40"/>
      <c r="E163" s="2"/>
      <c r="F163" s="57">
        <v>6</v>
      </c>
      <c r="G163" s="6" t="s">
        <v>232</v>
      </c>
      <c r="H163" s="16">
        <v>300</v>
      </c>
      <c r="I163" s="6">
        <v>95</v>
      </c>
    </row>
    <row r="164" spans="1:9" x14ac:dyDescent="0.25">
      <c r="A164" s="6">
        <v>43</v>
      </c>
      <c r="B164" s="58" t="s">
        <v>456</v>
      </c>
      <c r="C164" s="58">
        <v>273</v>
      </c>
      <c r="D164" s="40"/>
      <c r="E164" s="2"/>
      <c r="F164" s="57">
        <v>7</v>
      </c>
      <c r="G164" s="6" t="s">
        <v>233</v>
      </c>
      <c r="H164" s="16">
        <v>355</v>
      </c>
      <c r="I164" s="6">
        <v>95</v>
      </c>
    </row>
    <row r="165" spans="1:9" x14ac:dyDescent="0.25">
      <c r="A165" s="58">
        <v>44</v>
      </c>
      <c r="B165" s="58" t="s">
        <v>402</v>
      </c>
      <c r="C165" s="58">
        <v>325</v>
      </c>
      <c r="D165" s="40"/>
      <c r="E165" s="2"/>
      <c r="F165" s="57">
        <v>8</v>
      </c>
      <c r="G165" s="6" t="s">
        <v>255</v>
      </c>
      <c r="H165" s="16">
        <v>370</v>
      </c>
      <c r="I165" s="6">
        <v>95</v>
      </c>
    </row>
    <row r="166" spans="1:9" x14ac:dyDescent="0.25">
      <c r="A166" s="6">
        <v>45</v>
      </c>
      <c r="B166" s="58" t="s">
        <v>260</v>
      </c>
      <c r="C166" s="58">
        <v>229</v>
      </c>
      <c r="D166" s="40"/>
      <c r="E166" s="2"/>
      <c r="F166" s="57">
        <v>9</v>
      </c>
      <c r="G166" s="6" t="s">
        <v>234</v>
      </c>
      <c r="H166" s="16">
        <v>460</v>
      </c>
      <c r="I166" s="6">
        <v>95</v>
      </c>
    </row>
    <row r="167" spans="1:9" x14ac:dyDescent="0.25">
      <c r="A167" s="6">
        <v>46</v>
      </c>
      <c r="B167" s="58" t="s">
        <v>505</v>
      </c>
      <c r="C167" s="58">
        <v>244</v>
      </c>
      <c r="D167" s="40"/>
      <c r="E167" s="2"/>
      <c r="F167" s="57">
        <v>10</v>
      </c>
      <c r="G167" s="6" t="s">
        <v>223</v>
      </c>
      <c r="H167" s="16">
        <v>545</v>
      </c>
      <c r="I167" s="6">
        <v>95</v>
      </c>
    </row>
    <row r="168" spans="1:9" x14ac:dyDescent="0.25">
      <c r="A168" s="58">
        <v>47</v>
      </c>
      <c r="B168" s="58" t="s">
        <v>457</v>
      </c>
      <c r="C168" s="58">
        <v>260</v>
      </c>
      <c r="D168" s="40"/>
      <c r="E168" s="2"/>
      <c r="F168" s="57">
        <v>11</v>
      </c>
      <c r="G168" s="6" t="s">
        <v>235</v>
      </c>
      <c r="H168" s="16">
        <v>555</v>
      </c>
      <c r="I168" s="6">
        <v>95</v>
      </c>
    </row>
    <row r="169" spans="1:9" ht="15" customHeight="1" x14ac:dyDescent="0.25">
      <c r="A169" s="6">
        <v>48</v>
      </c>
      <c r="B169" s="58" t="s">
        <v>9</v>
      </c>
      <c r="C169" s="58">
        <v>285</v>
      </c>
      <c r="D169" s="40"/>
      <c r="E169" s="2"/>
      <c r="F169" s="57">
        <v>12</v>
      </c>
      <c r="G169" s="6" t="s">
        <v>172</v>
      </c>
      <c r="H169" s="16">
        <v>655</v>
      </c>
      <c r="I169" s="6">
        <v>95</v>
      </c>
    </row>
    <row r="170" spans="1:9" ht="15" customHeight="1" x14ac:dyDescent="0.25">
      <c r="A170" s="6">
        <v>49</v>
      </c>
      <c r="B170" s="58" t="s">
        <v>10</v>
      </c>
      <c r="C170" s="58">
        <v>349</v>
      </c>
      <c r="D170" s="40"/>
      <c r="E170" s="2"/>
      <c r="F170" s="57">
        <v>13</v>
      </c>
      <c r="G170" s="6" t="s">
        <v>378</v>
      </c>
      <c r="H170" s="16">
        <v>760</v>
      </c>
      <c r="I170" s="6">
        <v>95</v>
      </c>
    </row>
    <row r="171" spans="1:9" ht="15" customHeight="1" x14ac:dyDescent="0.25">
      <c r="A171" s="58">
        <v>50</v>
      </c>
      <c r="B171" s="58" t="s">
        <v>140</v>
      </c>
      <c r="C171" s="58">
        <v>416</v>
      </c>
      <c r="D171" s="40"/>
      <c r="E171" s="2"/>
      <c r="F171" s="57">
        <v>14</v>
      </c>
      <c r="G171" s="6" t="s">
        <v>278</v>
      </c>
      <c r="H171" s="16">
        <v>800</v>
      </c>
      <c r="I171" s="6">
        <v>96</v>
      </c>
    </row>
    <row r="172" spans="1:9" x14ac:dyDescent="0.25">
      <c r="A172" s="6">
        <v>51</v>
      </c>
      <c r="B172" s="58" t="s">
        <v>506</v>
      </c>
      <c r="C172" s="58">
        <v>482</v>
      </c>
      <c r="D172" s="40"/>
      <c r="E172" s="2"/>
      <c r="F172" s="57">
        <v>15</v>
      </c>
      <c r="G172" s="6" t="s">
        <v>190</v>
      </c>
      <c r="H172" s="16">
        <v>925</v>
      </c>
      <c r="I172" s="6">
        <v>96</v>
      </c>
    </row>
    <row r="173" spans="1:9" x14ac:dyDescent="0.25">
      <c r="A173" s="6">
        <v>52</v>
      </c>
      <c r="B173" s="58" t="s">
        <v>189</v>
      </c>
      <c r="C173" s="58">
        <v>303</v>
      </c>
      <c r="D173" s="40"/>
      <c r="E173" s="2"/>
      <c r="F173" s="57">
        <v>16</v>
      </c>
      <c r="G173" s="6" t="s">
        <v>191</v>
      </c>
      <c r="H173" s="16">
        <v>1025</v>
      </c>
      <c r="I173" s="6">
        <v>95</v>
      </c>
    </row>
    <row r="174" spans="1:9" x14ac:dyDescent="0.25">
      <c r="A174" s="58">
        <v>53</v>
      </c>
      <c r="B174" s="58" t="s">
        <v>11</v>
      </c>
      <c r="C174" s="58">
        <v>410</v>
      </c>
      <c r="D174" s="40"/>
      <c r="E174" s="2"/>
      <c r="F174" s="57">
        <v>17</v>
      </c>
      <c r="G174" s="6" t="s">
        <v>194</v>
      </c>
      <c r="H174" s="16">
        <v>1165</v>
      </c>
      <c r="I174" s="6">
        <v>95</v>
      </c>
    </row>
    <row r="175" spans="1:9" x14ac:dyDescent="0.25">
      <c r="A175" s="6">
        <v>54</v>
      </c>
      <c r="B175" s="58" t="s">
        <v>279</v>
      </c>
      <c r="C175" s="58">
        <v>490</v>
      </c>
      <c r="D175" s="40"/>
      <c r="E175" s="2"/>
      <c r="F175" s="57">
        <v>18</v>
      </c>
      <c r="G175" s="6" t="s">
        <v>224</v>
      </c>
      <c r="H175" s="16">
        <v>1435</v>
      </c>
      <c r="I175" s="6">
        <v>95</v>
      </c>
    </row>
    <row r="176" spans="1:9" x14ac:dyDescent="0.25">
      <c r="A176" s="6">
        <v>55</v>
      </c>
      <c r="B176" s="58" t="s">
        <v>507</v>
      </c>
      <c r="C176" s="58">
        <v>568</v>
      </c>
      <c r="D176" s="40"/>
      <c r="E176" s="2"/>
      <c r="F176" s="57">
        <v>19</v>
      </c>
      <c r="G176" s="6" t="s">
        <v>225</v>
      </c>
      <c r="H176" s="16">
        <v>1500</v>
      </c>
      <c r="I176" s="6">
        <v>96</v>
      </c>
    </row>
    <row r="177" spans="1:9" x14ac:dyDescent="0.25">
      <c r="A177" s="58">
        <v>56</v>
      </c>
      <c r="B177" s="58" t="s">
        <v>163</v>
      </c>
      <c r="C177" s="58">
        <v>389</v>
      </c>
      <c r="D177" s="40"/>
      <c r="E177" s="1"/>
      <c r="F177" s="57">
        <v>20</v>
      </c>
      <c r="G177" s="6" t="s">
        <v>195</v>
      </c>
      <c r="H177" s="16">
        <v>1840</v>
      </c>
      <c r="I177" s="6">
        <v>96</v>
      </c>
    </row>
    <row r="178" spans="1:9" ht="15" customHeight="1" x14ac:dyDescent="0.25">
      <c r="A178" s="6">
        <v>57</v>
      </c>
      <c r="B178" s="58" t="s">
        <v>12</v>
      </c>
      <c r="C178" s="58">
        <v>540</v>
      </c>
      <c r="D178" s="40"/>
      <c r="E178" s="1"/>
      <c r="F178" s="61" t="s">
        <v>291</v>
      </c>
      <c r="G178" s="62"/>
      <c r="H178" s="62"/>
      <c r="I178" s="63"/>
    </row>
    <row r="179" spans="1:9" ht="15" customHeight="1" x14ac:dyDescent="0.25">
      <c r="A179" s="6">
        <v>58</v>
      </c>
      <c r="B179" s="58" t="s">
        <v>508</v>
      </c>
      <c r="C179" s="58">
        <v>552</v>
      </c>
      <c r="D179" s="40"/>
      <c r="E179" s="1"/>
      <c r="F179" s="64"/>
      <c r="G179" s="65"/>
      <c r="H179" s="65"/>
      <c r="I179" s="66"/>
    </row>
    <row r="180" spans="1:9" x14ac:dyDescent="0.25">
      <c r="A180" s="58">
        <v>59</v>
      </c>
      <c r="B180" s="58" t="s">
        <v>125</v>
      </c>
      <c r="C180" s="58">
        <v>564</v>
      </c>
      <c r="D180" s="40"/>
      <c r="E180" s="1"/>
      <c r="F180" s="69" t="s">
        <v>0</v>
      </c>
      <c r="G180" s="70" t="s">
        <v>110</v>
      </c>
      <c r="H180" s="58" t="s">
        <v>119</v>
      </c>
      <c r="I180" s="58" t="s">
        <v>119</v>
      </c>
    </row>
    <row r="181" spans="1:9" x14ac:dyDescent="0.25">
      <c r="A181" s="6">
        <v>60</v>
      </c>
      <c r="B181" s="58" t="s">
        <v>509</v>
      </c>
      <c r="C181" s="58">
        <v>680</v>
      </c>
      <c r="D181" s="40"/>
      <c r="E181" s="1"/>
      <c r="F181" s="69"/>
      <c r="G181" s="70"/>
      <c r="H181" s="58" t="s">
        <v>120</v>
      </c>
      <c r="I181" s="58" t="s">
        <v>227</v>
      </c>
    </row>
    <row r="182" spans="1:9" x14ac:dyDescent="0.25">
      <c r="A182" s="6">
        <v>61</v>
      </c>
      <c r="B182" s="58" t="s">
        <v>351</v>
      </c>
      <c r="C182" s="58">
        <v>745</v>
      </c>
      <c r="D182" s="40"/>
      <c r="E182" s="1"/>
      <c r="F182" s="6">
        <v>1</v>
      </c>
      <c r="G182" s="6" t="s">
        <v>265</v>
      </c>
      <c r="H182" s="5">
        <v>1455</v>
      </c>
      <c r="I182" s="6">
        <v>162</v>
      </c>
    </row>
    <row r="183" spans="1:9" x14ac:dyDescent="0.25">
      <c r="A183" s="58">
        <v>62</v>
      </c>
      <c r="B183" s="58" t="s">
        <v>349</v>
      </c>
      <c r="C183" s="58">
        <v>408</v>
      </c>
      <c r="D183" s="40"/>
      <c r="E183" s="1"/>
      <c r="F183" s="6">
        <v>2</v>
      </c>
      <c r="G183" s="6" t="s">
        <v>266</v>
      </c>
      <c r="H183" s="5">
        <v>1750</v>
      </c>
      <c r="I183" s="6">
        <v>162</v>
      </c>
    </row>
    <row r="184" spans="1:9" x14ac:dyDescent="0.25">
      <c r="A184" s="6">
        <v>63</v>
      </c>
      <c r="B184" s="58" t="s">
        <v>13</v>
      </c>
      <c r="C184" s="58">
        <v>560</v>
      </c>
      <c r="D184" s="40"/>
      <c r="E184" s="1"/>
      <c r="F184" s="6">
        <v>3</v>
      </c>
      <c r="G184" s="6" t="s">
        <v>267</v>
      </c>
      <c r="H184" s="5">
        <v>2015</v>
      </c>
      <c r="I184" s="6">
        <v>162</v>
      </c>
    </row>
    <row r="185" spans="1:9" ht="15" customHeight="1" x14ac:dyDescent="0.25">
      <c r="A185" s="6">
        <v>64</v>
      </c>
      <c r="B185" s="58" t="s">
        <v>458</v>
      </c>
      <c r="C185" s="58">
        <v>580</v>
      </c>
      <c r="D185" s="40"/>
      <c r="E185" s="1"/>
      <c r="F185" s="6">
        <v>4</v>
      </c>
      <c r="G185" s="6" t="s">
        <v>268</v>
      </c>
      <c r="H185" s="5">
        <v>3055</v>
      </c>
      <c r="I185" s="6">
        <v>162</v>
      </c>
    </row>
    <row r="186" spans="1:9" ht="15" customHeight="1" x14ac:dyDescent="0.25">
      <c r="A186" s="58">
        <v>65</v>
      </c>
      <c r="B186" s="58" t="s">
        <v>14</v>
      </c>
      <c r="C186" s="58">
        <v>598</v>
      </c>
      <c r="D186" s="40"/>
      <c r="E186" s="1"/>
      <c r="F186" s="6">
        <v>5</v>
      </c>
      <c r="G186" s="6" t="s">
        <v>269</v>
      </c>
      <c r="H186" s="5">
        <v>3495</v>
      </c>
      <c r="I186" s="6">
        <v>162</v>
      </c>
    </row>
    <row r="187" spans="1:9" x14ac:dyDescent="0.25">
      <c r="A187" s="6">
        <v>66</v>
      </c>
      <c r="B187" s="58" t="s">
        <v>15</v>
      </c>
      <c r="C187" s="58">
        <v>710</v>
      </c>
      <c r="D187" s="40"/>
      <c r="E187" s="1"/>
      <c r="F187" s="6">
        <v>6</v>
      </c>
      <c r="G187" s="6" t="s">
        <v>270</v>
      </c>
      <c r="H187" s="5">
        <v>4165</v>
      </c>
      <c r="I187" s="6">
        <v>162</v>
      </c>
    </row>
    <row r="188" spans="1:9" x14ac:dyDescent="0.25">
      <c r="A188" s="6">
        <v>67</v>
      </c>
      <c r="B188" s="58" t="s">
        <v>459</v>
      </c>
      <c r="C188" s="58">
        <v>810</v>
      </c>
      <c r="D188" s="40"/>
      <c r="E188" s="1"/>
      <c r="F188" s="6">
        <v>7</v>
      </c>
      <c r="G188" s="6" t="s">
        <v>347</v>
      </c>
      <c r="H188" s="5">
        <v>5925</v>
      </c>
      <c r="I188" s="6">
        <v>162</v>
      </c>
    </row>
    <row r="189" spans="1:9" x14ac:dyDescent="0.25">
      <c r="A189" s="58">
        <v>68</v>
      </c>
      <c r="B189" s="58" t="s">
        <v>510</v>
      </c>
      <c r="C189" s="58">
        <v>690</v>
      </c>
      <c r="D189" s="40"/>
      <c r="E189" s="1"/>
      <c r="F189" s="6">
        <v>7</v>
      </c>
      <c r="G189" s="6" t="s">
        <v>530</v>
      </c>
      <c r="H189" s="5">
        <v>6940</v>
      </c>
      <c r="I189" s="6">
        <v>162</v>
      </c>
    </row>
    <row r="190" spans="1:9" x14ac:dyDescent="0.25">
      <c r="A190" s="6">
        <v>69</v>
      </c>
      <c r="B190" s="58" t="s">
        <v>511</v>
      </c>
      <c r="C190" s="58">
        <v>780</v>
      </c>
      <c r="D190" s="40"/>
      <c r="E190" s="1"/>
      <c r="F190" s="71" t="s">
        <v>226</v>
      </c>
      <c r="G190" s="72"/>
      <c r="H190" s="72"/>
      <c r="I190" s="73"/>
    </row>
    <row r="191" spans="1:9" x14ac:dyDescent="0.25">
      <c r="A191" s="6">
        <v>70</v>
      </c>
      <c r="B191" s="58" t="s">
        <v>249</v>
      </c>
      <c r="C191" s="58">
        <v>591</v>
      </c>
      <c r="D191" s="40"/>
      <c r="E191" s="1"/>
      <c r="F191" s="74"/>
      <c r="G191" s="75"/>
      <c r="H191" s="75"/>
      <c r="I191" s="76"/>
    </row>
    <row r="192" spans="1:9" x14ac:dyDescent="0.25">
      <c r="A192" s="58">
        <v>71</v>
      </c>
      <c r="B192" s="58" t="s">
        <v>302</v>
      </c>
      <c r="C192" s="58">
        <v>683</v>
      </c>
      <c r="D192" s="40"/>
      <c r="E192" s="1"/>
      <c r="F192" s="69" t="s">
        <v>0</v>
      </c>
      <c r="G192" s="70" t="s">
        <v>110</v>
      </c>
      <c r="H192" s="58" t="s">
        <v>119</v>
      </c>
      <c r="I192" s="58" t="s">
        <v>119</v>
      </c>
    </row>
    <row r="193" spans="1:9" x14ac:dyDescent="0.25">
      <c r="A193" s="6">
        <v>72</v>
      </c>
      <c r="B193" s="58" t="s">
        <v>303</v>
      </c>
      <c r="C193" s="58">
        <v>807</v>
      </c>
      <c r="D193" s="40"/>
      <c r="E193" s="1"/>
      <c r="F193" s="69"/>
      <c r="G193" s="70"/>
      <c r="H193" s="58" t="s">
        <v>120</v>
      </c>
      <c r="I193" s="58" t="s">
        <v>227</v>
      </c>
    </row>
    <row r="194" spans="1:9" x14ac:dyDescent="0.25">
      <c r="A194" s="6">
        <v>73</v>
      </c>
      <c r="B194" s="58" t="s">
        <v>345</v>
      </c>
      <c r="C194" s="58">
        <v>1230</v>
      </c>
      <c r="D194" s="40"/>
      <c r="E194" s="1"/>
      <c r="F194" s="57">
        <v>1</v>
      </c>
      <c r="G194" s="6" t="s">
        <v>513</v>
      </c>
      <c r="H194" s="58">
        <v>625</v>
      </c>
      <c r="I194" s="58">
        <v>106</v>
      </c>
    </row>
    <row r="195" spans="1:9" ht="15" customHeight="1" x14ac:dyDescent="0.25">
      <c r="A195" s="58">
        <v>74</v>
      </c>
      <c r="B195" s="58" t="s">
        <v>410</v>
      </c>
      <c r="C195" s="58">
        <v>1300</v>
      </c>
      <c r="D195" s="40"/>
      <c r="E195" s="1"/>
      <c r="F195" s="6">
        <v>2</v>
      </c>
      <c r="G195" s="6" t="s">
        <v>121</v>
      </c>
      <c r="H195" s="5">
        <v>700</v>
      </c>
      <c r="I195" s="6">
        <v>98</v>
      </c>
    </row>
    <row r="196" spans="1:9" ht="15" customHeight="1" x14ac:dyDescent="0.25">
      <c r="A196" s="6">
        <v>75</v>
      </c>
      <c r="B196" s="58" t="s">
        <v>512</v>
      </c>
      <c r="C196" s="58">
        <v>730</v>
      </c>
      <c r="D196" s="40"/>
      <c r="E196" s="1"/>
      <c r="F196" s="57">
        <v>3</v>
      </c>
      <c r="G196" s="6" t="s">
        <v>122</v>
      </c>
      <c r="H196" s="5">
        <v>850</v>
      </c>
      <c r="I196" s="6">
        <v>98</v>
      </c>
    </row>
    <row r="197" spans="1:9" ht="15" customHeight="1" x14ac:dyDescent="0.25">
      <c r="A197" s="6">
        <v>76</v>
      </c>
      <c r="B197" s="58" t="s">
        <v>244</v>
      </c>
      <c r="C197" s="58">
        <v>753</v>
      </c>
      <c r="D197" s="40"/>
      <c r="E197" s="1"/>
      <c r="F197" s="6">
        <v>4</v>
      </c>
      <c r="G197" s="6" t="s">
        <v>123</v>
      </c>
      <c r="H197" s="5">
        <v>1135</v>
      </c>
      <c r="I197" s="6">
        <v>106</v>
      </c>
    </row>
    <row r="198" spans="1:9" ht="15" customHeight="1" x14ac:dyDescent="0.25">
      <c r="A198" s="58">
        <v>77</v>
      </c>
      <c r="B198" s="58" t="s">
        <v>460</v>
      </c>
      <c r="C198" s="58">
        <v>970</v>
      </c>
      <c r="D198" s="40"/>
      <c r="E198" s="1"/>
      <c r="F198" s="57">
        <v>5</v>
      </c>
      <c r="G198" s="6" t="s">
        <v>228</v>
      </c>
      <c r="H198" s="5">
        <v>1325</v>
      </c>
      <c r="I198" s="6">
        <v>106</v>
      </c>
    </row>
    <row r="199" spans="1:9" ht="15" customHeight="1" x14ac:dyDescent="0.25">
      <c r="A199" s="6">
        <v>78</v>
      </c>
      <c r="B199" s="58" t="s">
        <v>220</v>
      </c>
      <c r="C199" s="58">
        <v>1285</v>
      </c>
      <c r="D199" s="40"/>
      <c r="E199" s="1"/>
      <c r="F199" s="6">
        <v>6</v>
      </c>
      <c r="G199" s="6" t="s">
        <v>229</v>
      </c>
      <c r="H199" s="5">
        <v>1550</v>
      </c>
      <c r="I199" s="6">
        <v>106</v>
      </c>
    </row>
    <row r="200" spans="1:9" ht="15" customHeight="1" x14ac:dyDescent="0.25">
      <c r="A200" s="6">
        <v>79</v>
      </c>
      <c r="B200" s="58" t="s">
        <v>222</v>
      </c>
      <c r="C200" s="58">
        <v>1441</v>
      </c>
      <c r="D200" s="40"/>
      <c r="E200" s="1"/>
      <c r="F200" s="57">
        <v>7</v>
      </c>
      <c r="G200" s="6" t="s">
        <v>230</v>
      </c>
      <c r="H200" s="5">
        <v>1760</v>
      </c>
      <c r="I200" s="6">
        <v>106</v>
      </c>
    </row>
    <row r="201" spans="1:9" ht="15" customHeight="1" x14ac:dyDescent="0.25">
      <c r="A201" s="58">
        <v>80</v>
      </c>
      <c r="B201" s="58" t="s">
        <v>461</v>
      </c>
      <c r="C201" s="58">
        <v>1800</v>
      </c>
      <c r="D201" s="40"/>
      <c r="E201" s="1"/>
      <c r="F201" s="6">
        <v>8</v>
      </c>
      <c r="G201" s="6" t="s">
        <v>182</v>
      </c>
      <c r="H201" s="5">
        <v>2860</v>
      </c>
      <c r="I201" s="6">
        <v>150</v>
      </c>
    </row>
    <row r="202" spans="1:9" ht="15" customHeight="1" x14ac:dyDescent="0.25">
      <c r="A202" s="6">
        <v>81</v>
      </c>
      <c r="B202" s="58" t="s">
        <v>348</v>
      </c>
      <c r="C202" s="58">
        <v>1345</v>
      </c>
      <c r="D202" s="40"/>
      <c r="E202" s="1"/>
      <c r="F202" s="57">
        <v>9</v>
      </c>
      <c r="G202" s="6" t="s">
        <v>183</v>
      </c>
      <c r="H202" s="5">
        <v>3200</v>
      </c>
      <c r="I202" s="6">
        <v>150</v>
      </c>
    </row>
    <row r="203" spans="1:9" x14ac:dyDescent="0.25">
      <c r="A203" s="6">
        <v>82</v>
      </c>
      <c r="B203" s="58" t="s">
        <v>292</v>
      </c>
      <c r="C203" s="58">
        <v>1785</v>
      </c>
      <c r="D203" s="40"/>
      <c r="E203" s="31"/>
      <c r="F203" s="6">
        <v>10</v>
      </c>
      <c r="G203" s="6" t="s">
        <v>184</v>
      </c>
      <c r="H203" s="5">
        <v>3700</v>
      </c>
      <c r="I203" s="6">
        <v>152</v>
      </c>
    </row>
    <row r="204" spans="1:9" ht="15" customHeight="1" x14ac:dyDescent="0.25">
      <c r="A204" s="58">
        <v>83</v>
      </c>
      <c r="B204" s="58" t="s">
        <v>299</v>
      </c>
      <c r="C204" s="58">
        <v>2000</v>
      </c>
      <c r="D204" s="40"/>
      <c r="E204" s="31"/>
      <c r="F204" s="57">
        <v>11</v>
      </c>
      <c r="G204" s="6" t="s">
        <v>197</v>
      </c>
      <c r="H204" s="5">
        <v>4210</v>
      </c>
      <c r="I204" s="6">
        <v>152</v>
      </c>
    </row>
    <row r="205" spans="1:9" ht="15" customHeight="1" x14ac:dyDescent="0.25">
      <c r="A205" s="6">
        <v>84</v>
      </c>
      <c r="B205" s="58" t="s">
        <v>293</v>
      </c>
      <c r="C205" s="58">
        <v>2220</v>
      </c>
      <c r="D205" s="40"/>
      <c r="E205" s="31"/>
      <c r="F205" s="6">
        <v>12</v>
      </c>
      <c r="G205" s="6" t="s">
        <v>385</v>
      </c>
      <c r="H205" s="5">
        <v>5300</v>
      </c>
      <c r="I205" s="6">
        <v>167</v>
      </c>
    </row>
    <row r="206" spans="1:9" x14ac:dyDescent="0.25">
      <c r="A206" s="6">
        <v>85</v>
      </c>
      <c r="B206" s="58" t="s">
        <v>294</v>
      </c>
      <c r="C206" s="58">
        <v>3970</v>
      </c>
      <c r="D206" s="40"/>
      <c r="E206" s="1"/>
      <c r="F206" s="61" t="s">
        <v>514</v>
      </c>
      <c r="G206" s="62"/>
      <c r="H206" s="62"/>
      <c r="I206" s="63"/>
    </row>
    <row r="207" spans="1:9" x14ac:dyDescent="0.25">
      <c r="A207" s="58">
        <v>86</v>
      </c>
      <c r="B207" s="58" t="s">
        <v>295</v>
      </c>
      <c r="C207" s="58">
        <v>5255</v>
      </c>
      <c r="D207" s="40"/>
      <c r="E207" s="1"/>
      <c r="F207" s="64"/>
      <c r="G207" s="65"/>
      <c r="H207" s="65"/>
      <c r="I207" s="66"/>
    </row>
    <row r="208" spans="1:9" ht="15.75" x14ac:dyDescent="0.25">
      <c r="A208" s="6">
        <v>87</v>
      </c>
      <c r="B208" s="58" t="s">
        <v>300</v>
      </c>
      <c r="C208" s="58">
        <v>8620</v>
      </c>
      <c r="D208" s="40"/>
      <c r="E208" s="1"/>
      <c r="F208" s="67" t="s">
        <v>0</v>
      </c>
      <c r="G208" s="68" t="s">
        <v>110</v>
      </c>
      <c r="H208" s="51" t="s">
        <v>119</v>
      </c>
      <c r="I208" s="51" t="s">
        <v>119</v>
      </c>
    </row>
    <row r="209" spans="1:9" ht="15.75" x14ac:dyDescent="0.25">
      <c r="A209" s="61" t="s">
        <v>236</v>
      </c>
      <c r="B209" s="62"/>
      <c r="C209" s="62"/>
      <c r="D209" s="63"/>
      <c r="E209" s="1"/>
      <c r="F209" s="67"/>
      <c r="G209" s="68"/>
      <c r="H209" s="51" t="s">
        <v>120</v>
      </c>
      <c r="I209" s="51" t="s">
        <v>227</v>
      </c>
    </row>
    <row r="210" spans="1:9" ht="15" customHeight="1" x14ac:dyDescent="0.25">
      <c r="A210" s="64"/>
      <c r="B210" s="65"/>
      <c r="C210" s="65"/>
      <c r="D210" s="66"/>
      <c r="E210" s="1"/>
      <c r="F210" s="51">
        <v>1</v>
      </c>
      <c r="G210" s="51" t="s">
        <v>199</v>
      </c>
      <c r="H210" s="25">
        <v>38</v>
      </c>
      <c r="I210" s="51">
        <v>59</v>
      </c>
    </row>
    <row r="211" spans="1:9" ht="15" customHeight="1" x14ac:dyDescent="0.25">
      <c r="A211" s="67" t="s">
        <v>0</v>
      </c>
      <c r="B211" s="68" t="s">
        <v>110</v>
      </c>
      <c r="C211" s="51" t="s">
        <v>119</v>
      </c>
      <c r="D211" s="51" t="s">
        <v>119</v>
      </c>
      <c r="E211" s="1"/>
      <c r="F211" s="51">
        <v>2</v>
      </c>
      <c r="G211" s="51" t="s">
        <v>200</v>
      </c>
      <c r="H211" s="25">
        <v>56</v>
      </c>
      <c r="I211" s="51">
        <v>59</v>
      </c>
    </row>
    <row r="212" spans="1:9" ht="15" customHeight="1" x14ac:dyDescent="0.25">
      <c r="A212" s="67"/>
      <c r="B212" s="68"/>
      <c r="C212" s="51" t="s">
        <v>120</v>
      </c>
      <c r="D212" s="51" t="s">
        <v>227</v>
      </c>
      <c r="E212" s="1"/>
      <c r="F212" s="51">
        <v>3</v>
      </c>
      <c r="G212" s="51" t="s">
        <v>201</v>
      </c>
      <c r="H212" s="25">
        <v>94</v>
      </c>
      <c r="I212" s="51">
        <v>78</v>
      </c>
    </row>
    <row r="213" spans="1:9" ht="15" customHeight="1" x14ac:dyDescent="0.25">
      <c r="A213" s="51">
        <v>1</v>
      </c>
      <c r="B213" s="51" t="s">
        <v>238</v>
      </c>
      <c r="C213" s="25">
        <v>65</v>
      </c>
      <c r="D213" s="51">
        <v>72</v>
      </c>
      <c r="E213" s="1"/>
      <c r="F213" s="1"/>
      <c r="G213" s="1"/>
      <c r="H213" s="1"/>
      <c r="I213" s="1"/>
    </row>
    <row r="214" spans="1:9" ht="15" customHeight="1" x14ac:dyDescent="0.25">
      <c r="A214" s="51">
        <v>2</v>
      </c>
      <c r="B214" s="51" t="s">
        <v>237</v>
      </c>
      <c r="C214" s="25">
        <v>90</v>
      </c>
      <c r="D214" s="51">
        <v>72</v>
      </c>
      <c r="E214" s="1"/>
      <c r="F214" s="1"/>
      <c r="G214" s="1"/>
      <c r="H214" s="1"/>
      <c r="I214" s="1"/>
    </row>
    <row r="215" spans="1:9" ht="15" customHeight="1" x14ac:dyDescent="0.25">
      <c r="A215" s="51">
        <v>3</v>
      </c>
      <c r="B215" s="51" t="s">
        <v>252</v>
      </c>
      <c r="C215" s="25">
        <v>145</v>
      </c>
      <c r="D215" s="51">
        <v>76</v>
      </c>
      <c r="E215" s="1"/>
      <c r="F215" s="1"/>
      <c r="G215" s="1"/>
      <c r="H215" s="1"/>
      <c r="I215" s="1"/>
    </row>
    <row r="216" spans="1:9" ht="15" customHeight="1" x14ac:dyDescent="0.25">
      <c r="A216" s="48"/>
      <c r="B216" s="48"/>
      <c r="C216" s="49"/>
      <c r="D216" s="48"/>
      <c r="E216" s="129"/>
      <c r="F216" s="1"/>
      <c r="G216" s="1"/>
      <c r="H216" s="1"/>
      <c r="I216" s="1"/>
    </row>
    <row r="217" spans="1:9" ht="15" customHeight="1" x14ac:dyDescent="0.25">
      <c r="A217" s="48"/>
      <c r="B217" s="48"/>
      <c r="C217" s="49"/>
      <c r="D217" s="48"/>
      <c r="E217" s="1"/>
      <c r="F217" s="1"/>
      <c r="G217" s="1"/>
      <c r="H217" s="1"/>
      <c r="I217" s="1"/>
    </row>
    <row r="218" spans="1:9" ht="15" customHeight="1" x14ac:dyDescent="0.25">
      <c r="A218" s="48"/>
      <c r="B218" s="48"/>
      <c r="C218" s="49"/>
      <c r="D218" s="48"/>
      <c r="E218" s="1"/>
      <c r="F218" s="1"/>
      <c r="G218" s="1"/>
      <c r="H218" s="1"/>
      <c r="I218" s="1"/>
    </row>
    <row r="219" spans="1:9" ht="15" customHeight="1" x14ac:dyDescent="0.25">
      <c r="A219" s="48"/>
      <c r="B219" s="48"/>
      <c r="C219" s="49"/>
      <c r="D219" s="48"/>
      <c r="E219" s="1"/>
      <c r="F219" s="1"/>
      <c r="G219" s="1"/>
      <c r="H219" s="1"/>
      <c r="I219" s="1"/>
    </row>
    <row r="220" spans="1:9" ht="15" customHeight="1" x14ac:dyDescent="0.25">
      <c r="A220" s="48"/>
      <c r="B220" s="48"/>
      <c r="C220" s="49"/>
      <c r="D220" s="48"/>
      <c r="E220" s="1"/>
      <c r="F220" s="1"/>
      <c r="G220" s="1"/>
      <c r="H220" s="1"/>
      <c r="I220" s="1"/>
    </row>
    <row r="221" spans="1:9" ht="15.75" x14ac:dyDescent="0.25">
      <c r="A221" s="48"/>
      <c r="B221" s="48"/>
      <c r="C221" s="49"/>
      <c r="D221" s="48"/>
      <c r="E221" s="1"/>
      <c r="F221" s="1"/>
      <c r="G221" s="1"/>
      <c r="H221" s="1"/>
      <c r="I221" s="1"/>
    </row>
    <row r="222" spans="1:9" ht="15" customHeight="1" x14ac:dyDescent="0.25">
      <c r="A222" s="116" t="s">
        <v>462</v>
      </c>
      <c r="B222" s="116"/>
      <c r="C222" s="116"/>
      <c r="D222" s="116"/>
      <c r="E222" s="116"/>
      <c r="F222" s="18"/>
    </row>
    <row r="223" spans="1:9" ht="15" customHeight="1" x14ac:dyDescent="0.25">
      <c r="A223" s="116"/>
      <c r="B223" s="116"/>
      <c r="C223" s="116"/>
      <c r="D223" s="116"/>
      <c r="E223" s="116"/>
      <c r="F223" s="18"/>
    </row>
    <row r="224" spans="1:9" x14ac:dyDescent="0.25">
      <c r="A224" s="100" t="s">
        <v>463</v>
      </c>
      <c r="B224" s="117" t="s">
        <v>397</v>
      </c>
      <c r="C224" s="117" t="s">
        <v>257</v>
      </c>
      <c r="D224" s="117" t="s">
        <v>16</v>
      </c>
      <c r="E224" s="100" t="s">
        <v>352</v>
      </c>
      <c r="F224" s="101"/>
    </row>
    <row r="225" spans="1:6" x14ac:dyDescent="0.25">
      <c r="A225" s="100"/>
      <c r="B225" s="117"/>
      <c r="C225" s="117"/>
      <c r="D225" s="117"/>
      <c r="E225" s="100"/>
      <c r="F225" s="101"/>
    </row>
    <row r="226" spans="1:6" ht="15.75" x14ac:dyDescent="0.25">
      <c r="A226" s="26">
        <v>1</v>
      </c>
      <c r="B226" s="26" t="s">
        <v>305</v>
      </c>
      <c r="C226" s="20">
        <v>8.07</v>
      </c>
      <c r="D226" s="26" t="s">
        <v>107</v>
      </c>
      <c r="E226" s="17">
        <v>710</v>
      </c>
      <c r="F226" s="42"/>
    </row>
    <row r="227" spans="1:6" ht="15.75" x14ac:dyDescent="0.25">
      <c r="A227" s="26">
        <v>2</v>
      </c>
      <c r="B227" s="26" t="s">
        <v>306</v>
      </c>
      <c r="C227" s="20">
        <v>9.33</v>
      </c>
      <c r="D227" s="26" t="s">
        <v>107</v>
      </c>
      <c r="E227" s="17">
        <v>765</v>
      </c>
      <c r="F227" s="42"/>
    </row>
    <row r="228" spans="1:6" ht="15.75" x14ac:dyDescent="0.25">
      <c r="A228" s="26">
        <v>3</v>
      </c>
      <c r="B228" s="26" t="s">
        <v>307</v>
      </c>
      <c r="C228" s="20">
        <v>10.64</v>
      </c>
      <c r="D228" s="26" t="s">
        <v>107</v>
      </c>
      <c r="E228" s="17">
        <v>880</v>
      </c>
      <c r="F228" s="42"/>
    </row>
    <row r="229" spans="1:6" ht="15.75" x14ac:dyDescent="0.25">
      <c r="A229" s="26">
        <v>4</v>
      </c>
      <c r="B229" s="26" t="s">
        <v>308</v>
      </c>
      <c r="C229" s="20">
        <v>12.95</v>
      </c>
      <c r="D229" s="26" t="s">
        <v>107</v>
      </c>
      <c r="E229" s="17">
        <v>1065</v>
      </c>
      <c r="F229" s="42"/>
    </row>
    <row r="230" spans="1:6" ht="15.75" x14ac:dyDescent="0.25">
      <c r="A230" s="26">
        <v>5</v>
      </c>
      <c r="B230" s="26" t="s">
        <v>309</v>
      </c>
      <c r="C230" s="20">
        <v>13.89</v>
      </c>
      <c r="D230" s="26" t="s">
        <v>107</v>
      </c>
      <c r="E230" s="17">
        <v>1140</v>
      </c>
      <c r="F230" s="42"/>
    </row>
    <row r="231" spans="1:6" ht="15.75" x14ac:dyDescent="0.25">
      <c r="A231" s="26">
        <v>6</v>
      </c>
      <c r="B231" s="26" t="s">
        <v>464</v>
      </c>
      <c r="C231" s="20">
        <v>14.82</v>
      </c>
      <c r="D231" s="26" t="s">
        <v>107</v>
      </c>
      <c r="E231" s="17">
        <v>1215</v>
      </c>
      <c r="F231" s="42"/>
    </row>
    <row r="232" spans="1:6" ht="15.75" x14ac:dyDescent="0.25">
      <c r="A232" s="26">
        <v>7</v>
      </c>
      <c r="B232" s="26" t="s">
        <v>310</v>
      </c>
      <c r="C232" s="20">
        <v>15.68</v>
      </c>
      <c r="D232" s="26" t="s">
        <v>107</v>
      </c>
      <c r="E232" s="17">
        <v>1290</v>
      </c>
      <c r="F232" s="42"/>
    </row>
    <row r="233" spans="1:6" ht="15.75" x14ac:dyDescent="0.25">
      <c r="A233" s="26">
        <v>8</v>
      </c>
      <c r="B233" s="26" t="s">
        <v>311</v>
      </c>
      <c r="C233" s="20">
        <v>16.920000000000002</v>
      </c>
      <c r="D233" s="26" t="s">
        <v>107</v>
      </c>
      <c r="E233" s="17">
        <v>1390</v>
      </c>
      <c r="F233" s="42"/>
    </row>
    <row r="234" spans="1:6" ht="15.75" x14ac:dyDescent="0.25">
      <c r="A234" s="26">
        <v>9</v>
      </c>
      <c r="B234" s="26" t="s">
        <v>312</v>
      </c>
      <c r="C234" s="26">
        <v>18.399999999999999</v>
      </c>
      <c r="D234" s="26" t="s">
        <v>107</v>
      </c>
      <c r="E234" s="17">
        <v>1510</v>
      </c>
      <c r="F234" s="42"/>
    </row>
    <row r="235" spans="1:6" ht="15.75" x14ac:dyDescent="0.25">
      <c r="A235" s="26">
        <v>10</v>
      </c>
      <c r="B235" s="26" t="s">
        <v>313</v>
      </c>
      <c r="C235" s="26">
        <v>22.44</v>
      </c>
      <c r="D235" s="26" t="s">
        <v>107</v>
      </c>
      <c r="E235" s="17">
        <v>1840</v>
      </c>
      <c r="F235" s="42"/>
    </row>
    <row r="236" spans="1:6" ht="15.75" x14ac:dyDescent="0.25">
      <c r="A236" s="26">
        <v>11</v>
      </c>
      <c r="B236" s="26" t="s">
        <v>313</v>
      </c>
      <c r="C236" s="26">
        <v>22.44</v>
      </c>
      <c r="D236" s="26" t="s">
        <v>108</v>
      </c>
      <c r="E236" s="17">
        <v>1660</v>
      </c>
      <c r="F236" s="42"/>
    </row>
    <row r="237" spans="1:6" ht="15.75" x14ac:dyDescent="0.25">
      <c r="A237" s="26">
        <v>12</v>
      </c>
      <c r="B237" s="26" t="s">
        <v>314</v>
      </c>
      <c r="C237" s="26">
        <v>25.43</v>
      </c>
      <c r="D237" s="26" t="s">
        <v>107</v>
      </c>
      <c r="E237" s="17">
        <v>2085</v>
      </c>
      <c r="F237" s="42"/>
    </row>
    <row r="238" spans="1:6" ht="15.75" x14ac:dyDescent="0.25">
      <c r="A238" s="26">
        <v>13</v>
      </c>
      <c r="B238" s="26" t="s">
        <v>314</v>
      </c>
      <c r="C238" s="26">
        <v>25.43</v>
      </c>
      <c r="D238" s="26" t="s">
        <v>108</v>
      </c>
      <c r="E238" s="17">
        <v>2010</v>
      </c>
      <c r="F238" s="42"/>
    </row>
    <row r="239" spans="1:6" ht="15.75" x14ac:dyDescent="0.25">
      <c r="A239" s="26">
        <v>14</v>
      </c>
      <c r="B239" s="26" t="s">
        <v>515</v>
      </c>
      <c r="C239" s="26">
        <v>26</v>
      </c>
      <c r="D239" s="26" t="s">
        <v>108</v>
      </c>
      <c r="E239" s="17">
        <v>2050</v>
      </c>
      <c r="F239" s="42"/>
    </row>
    <row r="240" spans="1:6" ht="15.75" x14ac:dyDescent="0.25">
      <c r="A240" s="26">
        <v>15</v>
      </c>
      <c r="B240" s="26" t="s">
        <v>315</v>
      </c>
      <c r="C240" s="26">
        <v>27.94</v>
      </c>
      <c r="D240" s="26" t="s">
        <v>108</v>
      </c>
      <c r="E240" s="17">
        <v>2300</v>
      </c>
      <c r="F240" s="42"/>
    </row>
    <row r="241" spans="1:6" ht="15.75" x14ac:dyDescent="0.25">
      <c r="A241" s="26">
        <v>16</v>
      </c>
      <c r="B241" s="26" t="s">
        <v>315</v>
      </c>
      <c r="C241" s="26">
        <v>27.31</v>
      </c>
      <c r="D241" s="26" t="s">
        <v>107</v>
      </c>
      <c r="E241" s="17">
        <v>2350</v>
      </c>
      <c r="F241" s="42"/>
    </row>
    <row r="242" spans="1:6" ht="15.75" x14ac:dyDescent="0.25">
      <c r="A242" s="26">
        <v>17</v>
      </c>
      <c r="B242" s="26" t="s">
        <v>316</v>
      </c>
      <c r="C242" s="26">
        <v>31.67</v>
      </c>
      <c r="D242" s="26" t="s">
        <v>108</v>
      </c>
      <c r="E242" s="17">
        <v>2500</v>
      </c>
      <c r="F242" s="42"/>
    </row>
    <row r="243" spans="1:6" ht="15.75" x14ac:dyDescent="0.25">
      <c r="A243" s="26">
        <v>18</v>
      </c>
      <c r="B243" s="26" t="s">
        <v>316</v>
      </c>
      <c r="C243" s="26">
        <v>30.79</v>
      </c>
      <c r="D243" s="26" t="s">
        <v>107</v>
      </c>
      <c r="E243" s="17">
        <v>2650</v>
      </c>
      <c r="F243" s="42"/>
    </row>
    <row r="244" spans="1:6" ht="15.75" x14ac:dyDescent="0.25">
      <c r="A244" s="26">
        <v>19</v>
      </c>
      <c r="B244" s="26" t="s">
        <v>317</v>
      </c>
      <c r="C244" s="26">
        <v>39.479999999999997</v>
      </c>
      <c r="D244" s="26" t="s">
        <v>108</v>
      </c>
      <c r="E244" s="17">
        <v>2725</v>
      </c>
      <c r="F244" s="42"/>
    </row>
    <row r="245" spans="1:6" ht="15.75" x14ac:dyDescent="0.25">
      <c r="A245" s="26">
        <v>20</v>
      </c>
      <c r="B245" s="26" t="s">
        <v>318</v>
      </c>
      <c r="C245" s="26">
        <v>43.65</v>
      </c>
      <c r="D245" s="26" t="s">
        <v>108</v>
      </c>
      <c r="E245" s="17">
        <v>3015</v>
      </c>
      <c r="F245" s="42"/>
    </row>
    <row r="246" spans="1:6" ht="15.75" x14ac:dyDescent="0.25">
      <c r="A246" s="26">
        <v>21</v>
      </c>
      <c r="B246" s="26" t="s">
        <v>516</v>
      </c>
      <c r="C246" s="26">
        <v>45.99</v>
      </c>
      <c r="D246" s="26" t="s">
        <v>108</v>
      </c>
      <c r="E246" s="17">
        <v>3175</v>
      </c>
      <c r="F246" s="42"/>
    </row>
    <row r="247" spans="1:6" ht="15.75" x14ac:dyDescent="0.25">
      <c r="A247" s="26">
        <v>22</v>
      </c>
      <c r="B247" s="26" t="s">
        <v>319</v>
      </c>
      <c r="C247" s="26">
        <v>47.98</v>
      </c>
      <c r="D247" s="26" t="s">
        <v>108</v>
      </c>
      <c r="E247" s="17">
        <v>3315</v>
      </c>
      <c r="F247" s="42"/>
    </row>
    <row r="248" spans="1:6" ht="15.75" x14ac:dyDescent="0.25">
      <c r="A248" s="26">
        <v>23</v>
      </c>
      <c r="B248" s="26" t="s">
        <v>320</v>
      </c>
      <c r="C248" s="26">
        <v>58.44</v>
      </c>
      <c r="D248" s="26" t="s">
        <v>108</v>
      </c>
      <c r="E248" s="17">
        <v>4035</v>
      </c>
      <c r="F248" s="42"/>
    </row>
    <row r="249" spans="1:6" ht="15.75" x14ac:dyDescent="0.25">
      <c r="A249" s="26">
        <v>24</v>
      </c>
      <c r="B249" s="26" t="s">
        <v>321</v>
      </c>
      <c r="C249" s="26">
        <v>60.77</v>
      </c>
      <c r="D249" s="26" t="s">
        <v>108</v>
      </c>
      <c r="E249" s="17">
        <v>4195</v>
      </c>
      <c r="F249" s="42"/>
    </row>
    <row r="250" spans="1:6" ht="15.75" x14ac:dyDescent="0.25">
      <c r="A250" s="26"/>
      <c r="B250" s="26"/>
      <c r="C250" s="26"/>
      <c r="D250" s="26"/>
      <c r="E250" s="32"/>
      <c r="F250" s="42"/>
    </row>
    <row r="251" spans="1:6" ht="15.75" x14ac:dyDescent="0.25">
      <c r="A251" s="26">
        <v>1</v>
      </c>
      <c r="B251" s="26" t="s">
        <v>517</v>
      </c>
      <c r="C251" s="26">
        <v>16.649999999999999</v>
      </c>
      <c r="D251" s="26" t="s">
        <v>107</v>
      </c>
      <c r="E251" s="32">
        <v>1365</v>
      </c>
      <c r="F251" s="42"/>
    </row>
    <row r="252" spans="1:6" ht="15.75" x14ac:dyDescent="0.25">
      <c r="A252" s="26">
        <v>2</v>
      </c>
      <c r="B252" s="26" t="s">
        <v>322</v>
      </c>
      <c r="C252" s="26">
        <v>20</v>
      </c>
      <c r="D252" s="26" t="s">
        <v>107</v>
      </c>
      <c r="E252" s="43">
        <v>1750</v>
      </c>
      <c r="F252" s="42"/>
    </row>
    <row r="253" spans="1:6" ht="15.75" x14ac:dyDescent="0.25">
      <c r="A253" s="26">
        <v>3</v>
      </c>
      <c r="B253" s="26" t="s">
        <v>324</v>
      </c>
      <c r="C253" s="26">
        <v>21</v>
      </c>
      <c r="D253" s="26" t="s">
        <v>107</v>
      </c>
      <c r="E253" s="17">
        <v>1805</v>
      </c>
      <c r="F253" s="42"/>
    </row>
    <row r="254" spans="1:6" ht="15.75" x14ac:dyDescent="0.25">
      <c r="A254" s="26">
        <v>4</v>
      </c>
      <c r="B254" s="26" t="s">
        <v>323</v>
      </c>
      <c r="C254" s="26">
        <v>24</v>
      </c>
      <c r="D254" s="26" t="s">
        <v>107</v>
      </c>
      <c r="E254" s="17">
        <v>1970</v>
      </c>
      <c r="F254" s="42"/>
    </row>
    <row r="255" spans="1:6" ht="15.75" x14ac:dyDescent="0.25">
      <c r="A255" s="26">
        <v>5</v>
      </c>
      <c r="B255" s="26" t="s">
        <v>325</v>
      </c>
      <c r="C255" s="26">
        <v>26.41</v>
      </c>
      <c r="D255" s="26" t="s">
        <v>107</v>
      </c>
      <c r="E255" s="17">
        <v>2170</v>
      </c>
      <c r="F255" s="42"/>
    </row>
    <row r="256" spans="1:6" ht="15.75" x14ac:dyDescent="0.25">
      <c r="A256" s="26">
        <v>6</v>
      </c>
      <c r="B256" s="26" t="s">
        <v>326</v>
      </c>
      <c r="C256" s="26">
        <v>28.66</v>
      </c>
      <c r="D256" s="26" t="s">
        <v>107</v>
      </c>
      <c r="E256" s="17">
        <v>2350</v>
      </c>
      <c r="F256" s="42"/>
    </row>
    <row r="257" spans="1:6" ht="15.75" x14ac:dyDescent="0.25">
      <c r="A257" s="26">
        <v>7</v>
      </c>
      <c r="B257" s="26" t="s">
        <v>327</v>
      </c>
      <c r="C257" s="26">
        <v>33.590000000000003</v>
      </c>
      <c r="D257" s="26" t="s">
        <v>107</v>
      </c>
      <c r="E257" s="17">
        <v>2755</v>
      </c>
      <c r="F257" s="42"/>
    </row>
    <row r="258" spans="1:6" ht="15.75" x14ac:dyDescent="0.25">
      <c r="A258" s="26">
        <v>8</v>
      </c>
      <c r="B258" s="26" t="s">
        <v>327</v>
      </c>
      <c r="C258" s="26">
        <v>33.590000000000003</v>
      </c>
      <c r="D258" s="26" t="s">
        <v>108</v>
      </c>
      <c r="E258" s="17">
        <v>2490</v>
      </c>
      <c r="F258" s="42"/>
    </row>
    <row r="259" spans="1:6" ht="15.75" x14ac:dyDescent="0.25">
      <c r="A259" s="26">
        <v>9</v>
      </c>
      <c r="B259" s="26" t="s">
        <v>328</v>
      </c>
      <c r="C259" s="26">
        <v>40.58</v>
      </c>
      <c r="D259" s="26" t="s">
        <v>107</v>
      </c>
      <c r="E259" s="17">
        <v>3330</v>
      </c>
      <c r="F259" s="42"/>
    </row>
    <row r="260" spans="1:6" ht="15.75" x14ac:dyDescent="0.25">
      <c r="A260" s="26">
        <v>10</v>
      </c>
      <c r="B260" s="26" t="s">
        <v>328</v>
      </c>
      <c r="C260" s="26">
        <v>40.58</v>
      </c>
      <c r="D260" s="26" t="s">
        <v>108</v>
      </c>
      <c r="E260" s="17">
        <v>3205</v>
      </c>
      <c r="F260" s="42"/>
    </row>
    <row r="261" spans="1:6" ht="15.75" x14ac:dyDescent="0.25">
      <c r="A261" s="26">
        <v>11</v>
      </c>
      <c r="B261" s="26" t="s">
        <v>465</v>
      </c>
      <c r="C261" s="26">
        <v>42</v>
      </c>
      <c r="D261" s="26" t="s">
        <v>108</v>
      </c>
      <c r="E261" s="17">
        <v>3220</v>
      </c>
      <c r="F261" s="42"/>
    </row>
    <row r="262" spans="1:6" ht="15.75" x14ac:dyDescent="0.25">
      <c r="A262" s="26">
        <v>12</v>
      </c>
      <c r="B262" s="26" t="s">
        <v>329</v>
      </c>
      <c r="C262" s="26">
        <v>43.06</v>
      </c>
      <c r="D262" s="26" t="s">
        <v>107</v>
      </c>
      <c r="E262" s="17">
        <v>3705</v>
      </c>
      <c r="F262" s="42"/>
    </row>
    <row r="263" spans="1:6" ht="15.75" x14ac:dyDescent="0.25">
      <c r="A263" s="26">
        <v>13</v>
      </c>
      <c r="B263" s="26" t="s">
        <v>329</v>
      </c>
      <c r="C263" s="26">
        <v>44.59</v>
      </c>
      <c r="D263" s="26" t="s">
        <v>108</v>
      </c>
      <c r="E263" s="17">
        <v>3280</v>
      </c>
      <c r="F263" s="42"/>
    </row>
    <row r="264" spans="1:6" ht="15.75" x14ac:dyDescent="0.25">
      <c r="A264" s="26">
        <v>14</v>
      </c>
      <c r="B264" s="26" t="s">
        <v>518</v>
      </c>
      <c r="C264" s="44">
        <v>46.167000000000002</v>
      </c>
      <c r="D264" s="26" t="s">
        <v>108</v>
      </c>
      <c r="E264" s="17">
        <v>3290</v>
      </c>
      <c r="F264" s="42"/>
    </row>
    <row r="265" spans="1:6" ht="15.75" x14ac:dyDescent="0.25">
      <c r="A265" s="26">
        <v>15</v>
      </c>
      <c r="B265" s="26" t="s">
        <v>330</v>
      </c>
      <c r="C265" s="26">
        <v>48.1</v>
      </c>
      <c r="D265" s="26" t="s">
        <v>107</v>
      </c>
      <c r="E265" s="17">
        <v>4140</v>
      </c>
      <c r="F265" s="42"/>
    </row>
    <row r="266" spans="1:6" ht="15.75" x14ac:dyDescent="0.25">
      <c r="A266" s="26">
        <v>16</v>
      </c>
      <c r="B266" s="26" t="s">
        <v>330</v>
      </c>
      <c r="C266" s="26">
        <v>49.65</v>
      </c>
      <c r="D266" s="26" t="s">
        <v>108</v>
      </c>
      <c r="E266" s="17">
        <v>3430</v>
      </c>
      <c r="F266" s="42"/>
    </row>
    <row r="267" spans="1:6" ht="15.75" x14ac:dyDescent="0.25">
      <c r="A267" s="26">
        <v>17</v>
      </c>
      <c r="B267" s="26" t="s">
        <v>331</v>
      </c>
      <c r="C267" s="26">
        <v>60.29</v>
      </c>
      <c r="D267" s="26" t="s">
        <v>108</v>
      </c>
      <c r="E267" s="17">
        <v>4160</v>
      </c>
      <c r="F267" s="42"/>
    </row>
    <row r="268" spans="1:6" ht="15.75" x14ac:dyDescent="0.25">
      <c r="A268" s="26">
        <v>18</v>
      </c>
      <c r="B268" s="26" t="s">
        <v>332</v>
      </c>
      <c r="C268" s="26">
        <v>67.52</v>
      </c>
      <c r="D268" s="26" t="s">
        <v>108</v>
      </c>
      <c r="E268" s="17">
        <v>4660</v>
      </c>
      <c r="F268" s="42"/>
    </row>
    <row r="269" spans="1:6" ht="15.75" x14ac:dyDescent="0.25">
      <c r="A269" s="26">
        <v>19</v>
      </c>
      <c r="B269" s="26" t="s">
        <v>519</v>
      </c>
      <c r="C269" s="26">
        <v>69.22</v>
      </c>
      <c r="D269" s="26" t="s">
        <v>108</v>
      </c>
      <c r="E269" s="17">
        <v>4780</v>
      </c>
      <c r="F269" s="42"/>
    </row>
    <row r="270" spans="1:6" ht="15.75" x14ac:dyDescent="0.25">
      <c r="A270" s="26">
        <v>20</v>
      </c>
      <c r="B270" s="26" t="s">
        <v>333</v>
      </c>
      <c r="C270" s="26">
        <v>73</v>
      </c>
      <c r="D270" s="26" t="s">
        <v>108</v>
      </c>
      <c r="E270" s="17">
        <v>5040</v>
      </c>
      <c r="F270" s="42"/>
    </row>
    <row r="271" spans="1:6" ht="15.75" x14ac:dyDescent="0.25">
      <c r="A271" s="26">
        <v>21</v>
      </c>
      <c r="B271" s="26" t="s">
        <v>334</v>
      </c>
      <c r="C271" s="26">
        <v>91</v>
      </c>
      <c r="D271" s="26" t="s">
        <v>108</v>
      </c>
      <c r="E271" s="17">
        <v>6280</v>
      </c>
      <c r="F271" s="42"/>
    </row>
    <row r="272" spans="1:6" ht="15.75" x14ac:dyDescent="0.25">
      <c r="A272" s="26">
        <v>22</v>
      </c>
      <c r="B272" s="26" t="s">
        <v>335</v>
      </c>
      <c r="C272" s="26">
        <v>94.89</v>
      </c>
      <c r="D272" s="26" t="s">
        <v>108</v>
      </c>
      <c r="E272" s="17">
        <v>6510</v>
      </c>
      <c r="F272" s="42"/>
    </row>
    <row r="273" spans="1:6" ht="15.75" x14ac:dyDescent="0.25">
      <c r="A273" s="26"/>
      <c r="B273" s="26"/>
      <c r="C273" s="26"/>
      <c r="D273" s="26"/>
      <c r="E273" s="19"/>
      <c r="F273" s="21"/>
    </row>
    <row r="274" spans="1:6" ht="15.75" x14ac:dyDescent="0.25">
      <c r="A274" s="26">
        <v>1</v>
      </c>
      <c r="B274" s="22" t="s">
        <v>466</v>
      </c>
      <c r="C274" s="17">
        <v>300</v>
      </c>
      <c r="D274" s="26" t="s">
        <v>108</v>
      </c>
      <c r="E274" s="26">
        <f>C274*F274</f>
        <v>28800</v>
      </c>
      <c r="F274" s="26">
        <v>96</v>
      </c>
    </row>
    <row r="275" spans="1:6" ht="15.75" x14ac:dyDescent="0.25">
      <c r="A275" s="26">
        <v>2</v>
      </c>
      <c r="B275" s="22" t="s">
        <v>467</v>
      </c>
      <c r="C275" s="33">
        <v>35.159999999999997</v>
      </c>
      <c r="D275" s="26" t="s">
        <v>468</v>
      </c>
      <c r="E275" s="26">
        <v>3450</v>
      </c>
      <c r="F275" s="26">
        <v>100</v>
      </c>
    </row>
    <row r="276" spans="1:6" ht="15.75" x14ac:dyDescent="0.25">
      <c r="A276" s="26">
        <v>3</v>
      </c>
      <c r="B276" s="22" t="s">
        <v>469</v>
      </c>
      <c r="C276" s="33">
        <v>48.584000000000003</v>
      </c>
      <c r="D276" s="26" t="s">
        <v>468</v>
      </c>
      <c r="E276" s="26">
        <v>4950</v>
      </c>
      <c r="F276" s="26">
        <v>102</v>
      </c>
    </row>
    <row r="277" spans="1:6" ht="15.75" x14ac:dyDescent="0.25">
      <c r="A277" s="23"/>
      <c r="B277" s="23"/>
      <c r="C277" s="23"/>
      <c r="D277" s="23"/>
      <c r="E277" s="23"/>
      <c r="F277" s="24"/>
    </row>
    <row r="278" spans="1:6" ht="15.75" x14ac:dyDescent="0.25">
      <c r="A278" s="26">
        <v>1</v>
      </c>
      <c r="B278" s="22" t="s">
        <v>336</v>
      </c>
      <c r="C278" s="22">
        <v>300</v>
      </c>
      <c r="D278" s="26" t="s">
        <v>108</v>
      </c>
      <c r="E278" s="26">
        <f t="shared" ref="E278:E291" si="0">C278*F278</f>
        <v>28800</v>
      </c>
      <c r="F278" s="35">
        <v>96</v>
      </c>
    </row>
    <row r="279" spans="1:6" ht="15.75" x14ac:dyDescent="0.25">
      <c r="A279" s="26">
        <v>2</v>
      </c>
      <c r="B279" s="22" t="s">
        <v>337</v>
      </c>
      <c r="C279" s="26">
        <v>368</v>
      </c>
      <c r="D279" s="26" t="s">
        <v>108</v>
      </c>
      <c r="E279" s="26">
        <f t="shared" si="0"/>
        <v>35328</v>
      </c>
      <c r="F279" s="35">
        <v>96</v>
      </c>
    </row>
    <row r="280" spans="1:6" ht="15.75" x14ac:dyDescent="0.25">
      <c r="A280" s="26">
        <v>3</v>
      </c>
      <c r="B280" s="22" t="s">
        <v>338</v>
      </c>
      <c r="C280" s="26">
        <v>436</v>
      </c>
      <c r="D280" s="26" t="s">
        <v>108</v>
      </c>
      <c r="E280" s="26">
        <f t="shared" si="0"/>
        <v>41856</v>
      </c>
      <c r="F280" s="35">
        <v>96</v>
      </c>
    </row>
    <row r="281" spans="1:6" ht="15.75" x14ac:dyDescent="0.25">
      <c r="A281" s="26">
        <v>4</v>
      </c>
      <c r="B281" s="22" t="s">
        <v>339</v>
      </c>
      <c r="C281" s="26">
        <v>573</v>
      </c>
      <c r="D281" s="26" t="s">
        <v>108</v>
      </c>
      <c r="E281" s="26">
        <f t="shared" si="0"/>
        <v>55008</v>
      </c>
      <c r="F281" s="35">
        <v>96</v>
      </c>
    </row>
    <row r="282" spans="1:6" ht="15.75" x14ac:dyDescent="0.25">
      <c r="A282" s="26">
        <v>5</v>
      </c>
      <c r="B282" s="22" t="s">
        <v>340</v>
      </c>
      <c r="C282" s="17">
        <v>715</v>
      </c>
      <c r="D282" s="26" t="s">
        <v>108</v>
      </c>
      <c r="E282" s="26">
        <f t="shared" si="0"/>
        <v>68640</v>
      </c>
      <c r="F282" s="35">
        <v>96</v>
      </c>
    </row>
    <row r="283" spans="1:6" ht="15.75" x14ac:dyDescent="0.25">
      <c r="A283" s="26">
        <v>6</v>
      </c>
      <c r="B283" s="22" t="s">
        <v>341</v>
      </c>
      <c r="C283" s="17">
        <v>850</v>
      </c>
      <c r="D283" s="26" t="s">
        <v>108</v>
      </c>
      <c r="E283" s="26">
        <f t="shared" si="0"/>
        <v>81600</v>
      </c>
      <c r="F283" s="35">
        <v>96</v>
      </c>
    </row>
    <row r="284" spans="1:6" ht="15.75" x14ac:dyDescent="0.25">
      <c r="A284" s="26">
        <v>7</v>
      </c>
      <c r="B284" s="22" t="s">
        <v>342</v>
      </c>
      <c r="C284" s="26">
        <v>1014</v>
      </c>
      <c r="D284" s="26" t="s">
        <v>108</v>
      </c>
      <c r="E284" s="26">
        <f t="shared" si="0"/>
        <v>110526</v>
      </c>
      <c r="F284" s="35">
        <v>109</v>
      </c>
    </row>
    <row r="285" spans="1:6" ht="15.75" x14ac:dyDescent="0.25">
      <c r="A285" s="26">
        <v>8</v>
      </c>
      <c r="B285" s="22" t="s">
        <v>343</v>
      </c>
      <c r="C285" s="26">
        <v>1157</v>
      </c>
      <c r="D285" s="26" t="s">
        <v>108</v>
      </c>
      <c r="E285" s="26">
        <f t="shared" si="0"/>
        <v>126113</v>
      </c>
      <c r="F285" s="35">
        <v>109</v>
      </c>
    </row>
    <row r="286" spans="1:6" ht="15.75" x14ac:dyDescent="0.25">
      <c r="A286" s="26">
        <v>9</v>
      </c>
      <c r="B286" s="22" t="s">
        <v>367</v>
      </c>
      <c r="C286" s="26">
        <v>1290</v>
      </c>
      <c r="D286" s="26" t="s">
        <v>108</v>
      </c>
      <c r="E286" s="26">
        <f t="shared" si="0"/>
        <v>140610</v>
      </c>
      <c r="F286" s="35">
        <v>109</v>
      </c>
    </row>
    <row r="287" spans="1:6" ht="15.75" x14ac:dyDescent="0.25">
      <c r="A287" s="26">
        <v>10</v>
      </c>
      <c r="B287" s="22" t="s">
        <v>387</v>
      </c>
      <c r="C287" s="26">
        <v>1440</v>
      </c>
      <c r="D287" s="26" t="s">
        <v>108</v>
      </c>
      <c r="E287" s="26">
        <f t="shared" si="0"/>
        <v>156960</v>
      </c>
      <c r="F287" s="35">
        <v>109</v>
      </c>
    </row>
    <row r="288" spans="1:6" ht="15.75" x14ac:dyDescent="0.25">
      <c r="A288" s="26">
        <v>11</v>
      </c>
      <c r="B288" s="22" t="s">
        <v>408</v>
      </c>
      <c r="C288" s="26">
        <v>1570</v>
      </c>
      <c r="D288" s="26" t="s">
        <v>108</v>
      </c>
      <c r="E288" s="26">
        <f t="shared" si="0"/>
        <v>171130</v>
      </c>
      <c r="F288" s="35">
        <v>109</v>
      </c>
    </row>
    <row r="289" spans="1:9" ht="15.75" x14ac:dyDescent="0.25">
      <c r="A289" s="26">
        <v>12</v>
      </c>
      <c r="B289" s="22" t="s">
        <v>344</v>
      </c>
      <c r="C289" s="26">
        <v>1805</v>
      </c>
      <c r="D289" s="26" t="s">
        <v>108</v>
      </c>
      <c r="E289" s="26">
        <f t="shared" si="0"/>
        <v>196745</v>
      </c>
      <c r="F289" s="35">
        <v>109</v>
      </c>
    </row>
    <row r="290" spans="1:9" ht="15.75" x14ac:dyDescent="0.25">
      <c r="A290" s="26">
        <v>13</v>
      </c>
      <c r="B290" s="22" t="s">
        <v>403</v>
      </c>
      <c r="C290" s="26">
        <v>2160</v>
      </c>
      <c r="D290" s="26" t="s">
        <v>108</v>
      </c>
      <c r="E290" s="26">
        <f t="shared" si="0"/>
        <v>235440</v>
      </c>
      <c r="F290" s="35">
        <v>109</v>
      </c>
    </row>
    <row r="291" spans="1:9" ht="15.75" x14ac:dyDescent="0.25">
      <c r="A291" s="26">
        <v>14</v>
      </c>
      <c r="B291" s="22" t="s">
        <v>398</v>
      </c>
      <c r="C291" s="26">
        <v>2915</v>
      </c>
      <c r="D291" s="26" t="s">
        <v>108</v>
      </c>
      <c r="E291" s="26">
        <f t="shared" si="0"/>
        <v>317735</v>
      </c>
      <c r="F291" s="35">
        <v>109</v>
      </c>
    </row>
    <row r="292" spans="1:9" ht="15.75" x14ac:dyDescent="0.25">
      <c r="A292" s="45"/>
      <c r="B292" s="46"/>
      <c r="C292" s="45"/>
      <c r="D292" s="45"/>
      <c r="E292" s="45"/>
      <c r="F292" s="45"/>
    </row>
    <row r="293" spans="1:9" ht="15.75" x14ac:dyDescent="0.25">
      <c r="A293" s="21"/>
      <c r="B293" s="133"/>
      <c r="C293" s="21"/>
      <c r="D293" s="21"/>
      <c r="E293" s="21"/>
      <c r="F293" s="21"/>
    </row>
    <row r="294" spans="1:9" ht="15.75" x14ac:dyDescent="0.25">
      <c r="A294" s="21"/>
      <c r="B294" s="133"/>
      <c r="C294" s="21"/>
      <c r="D294" s="21"/>
      <c r="E294" s="21"/>
      <c r="F294" s="21"/>
    </row>
    <row r="295" spans="1:9" ht="15.75" x14ac:dyDescent="0.25">
      <c r="A295" s="21"/>
      <c r="B295" s="133"/>
      <c r="C295" s="21"/>
      <c r="D295" s="21"/>
      <c r="E295" s="21"/>
      <c r="F295" s="21"/>
    </row>
    <row r="296" spans="1:9" ht="23.25" customHeight="1" x14ac:dyDescent="0.25">
      <c r="A296" s="130"/>
      <c r="B296" s="131"/>
      <c r="C296" s="132"/>
      <c r="D296" s="132"/>
      <c r="E296" s="132"/>
      <c r="F296" s="132"/>
    </row>
    <row r="297" spans="1:9" ht="18.75" customHeight="1" x14ac:dyDescent="0.25">
      <c r="A297" s="109" t="s">
        <v>280</v>
      </c>
      <c r="B297" s="109"/>
      <c r="C297" s="109"/>
      <c r="D297" s="109"/>
      <c r="E297" s="109"/>
      <c r="F297" s="13"/>
      <c r="G297" s="1"/>
      <c r="H297" s="1"/>
      <c r="I297" s="1"/>
    </row>
    <row r="298" spans="1:9" ht="15.75" x14ac:dyDescent="0.25">
      <c r="A298" s="110"/>
      <c r="B298" s="110"/>
      <c r="C298" s="110"/>
      <c r="D298" s="110"/>
      <c r="E298" s="110"/>
      <c r="F298" s="24"/>
      <c r="G298" s="1"/>
      <c r="H298" s="1"/>
      <c r="I298" s="1"/>
    </row>
    <row r="299" spans="1:9" ht="21" x14ac:dyDescent="0.25">
      <c r="A299" s="122" t="s">
        <v>110</v>
      </c>
      <c r="B299" s="122" t="s">
        <v>151</v>
      </c>
      <c r="C299" s="52" t="s">
        <v>119</v>
      </c>
      <c r="D299" s="52" t="s">
        <v>119</v>
      </c>
      <c r="E299" s="124" t="s">
        <v>386</v>
      </c>
      <c r="F299" s="24"/>
      <c r="G299" s="115" t="s">
        <v>404</v>
      </c>
      <c r="H299" s="115"/>
      <c r="I299" s="115"/>
    </row>
    <row r="300" spans="1:9" ht="18.75" x14ac:dyDescent="0.25">
      <c r="A300" s="123"/>
      <c r="B300" s="123"/>
      <c r="C300" s="53" t="s">
        <v>120</v>
      </c>
      <c r="D300" s="53" t="s">
        <v>164</v>
      </c>
      <c r="E300" s="125"/>
      <c r="F300" s="13"/>
      <c r="G300" s="102" t="s">
        <v>284</v>
      </c>
      <c r="H300" s="102"/>
      <c r="I300" s="102"/>
    </row>
    <row r="301" spans="1:9" ht="18.75" x14ac:dyDescent="0.25">
      <c r="A301" s="55" t="s">
        <v>245</v>
      </c>
      <c r="B301" s="55" t="s">
        <v>246</v>
      </c>
      <c r="C301" s="55"/>
      <c r="D301" s="55">
        <f>D305+4</f>
        <v>84</v>
      </c>
      <c r="E301" s="55">
        <v>0.22</v>
      </c>
      <c r="F301" s="13"/>
      <c r="G301" s="34" t="s">
        <v>110</v>
      </c>
      <c r="H301" s="107" t="s">
        <v>152</v>
      </c>
      <c r="I301" s="108"/>
    </row>
    <row r="302" spans="1:9" ht="15.75" x14ac:dyDescent="0.25">
      <c r="A302" s="55" t="s">
        <v>202</v>
      </c>
      <c r="B302" s="51" t="s">
        <v>246</v>
      </c>
      <c r="C302" s="55"/>
      <c r="D302" s="55">
        <f>D305+3</f>
        <v>83</v>
      </c>
      <c r="E302" s="55">
        <v>0.32</v>
      </c>
      <c r="F302" s="13"/>
      <c r="G302" s="54" t="s">
        <v>372</v>
      </c>
      <c r="H302" s="103">
        <v>77</v>
      </c>
      <c r="I302" s="104"/>
    </row>
    <row r="303" spans="1:9" ht="15.75" x14ac:dyDescent="0.25">
      <c r="A303" s="51" t="s">
        <v>153</v>
      </c>
      <c r="B303" s="51">
        <v>11.75</v>
      </c>
      <c r="C303" s="25">
        <f t="shared" ref="C303:C313" si="1">SUMPRODUCT(D303*E303)</f>
        <v>50.839999999999996</v>
      </c>
      <c r="D303" s="14">
        <f>D305+2</f>
        <v>82</v>
      </c>
      <c r="E303" s="14">
        <v>0.62</v>
      </c>
      <c r="F303" s="13"/>
      <c r="G303" s="54" t="s">
        <v>373</v>
      </c>
      <c r="H303" s="103">
        <v>76</v>
      </c>
      <c r="I303" s="104"/>
    </row>
    <row r="304" spans="1:9" ht="15.75" x14ac:dyDescent="0.25">
      <c r="A304" s="51" t="s">
        <v>154</v>
      </c>
      <c r="B304" s="51">
        <v>11.75</v>
      </c>
      <c r="C304" s="25">
        <f t="shared" si="1"/>
        <v>72.09</v>
      </c>
      <c r="D304" s="14">
        <f>D305+1</f>
        <v>81</v>
      </c>
      <c r="E304" s="14">
        <v>0.89</v>
      </c>
      <c r="F304" s="13"/>
      <c r="G304" s="54" t="s">
        <v>256</v>
      </c>
      <c r="H304" s="103">
        <v>75</v>
      </c>
      <c r="I304" s="104"/>
    </row>
    <row r="305" spans="1:9" ht="15.75" x14ac:dyDescent="0.25">
      <c r="A305" s="51" t="s">
        <v>155</v>
      </c>
      <c r="B305" s="51">
        <v>11.75</v>
      </c>
      <c r="C305" s="25">
        <f t="shared" si="1"/>
        <v>96.8</v>
      </c>
      <c r="D305" s="14">
        <v>80</v>
      </c>
      <c r="E305" s="14">
        <v>1.21</v>
      </c>
      <c r="F305" s="13"/>
      <c r="G305" s="54" t="s">
        <v>210</v>
      </c>
      <c r="H305" s="103">
        <v>75</v>
      </c>
      <c r="I305" s="104"/>
    </row>
    <row r="306" spans="1:9" ht="15.75" x14ac:dyDescent="0.25">
      <c r="A306" s="51" t="s">
        <v>156</v>
      </c>
      <c r="B306" s="51">
        <v>11.75</v>
      </c>
      <c r="C306" s="25">
        <f t="shared" si="1"/>
        <v>126.4</v>
      </c>
      <c r="D306" s="14">
        <v>80</v>
      </c>
      <c r="E306" s="14">
        <v>1.58</v>
      </c>
      <c r="F306" s="24"/>
      <c r="G306" s="54" t="s">
        <v>211</v>
      </c>
      <c r="H306" s="103">
        <v>75</v>
      </c>
      <c r="I306" s="104"/>
    </row>
    <row r="307" spans="1:9" ht="15.75" x14ac:dyDescent="0.25">
      <c r="A307" s="51" t="s">
        <v>157</v>
      </c>
      <c r="B307" s="51">
        <v>11.75</v>
      </c>
      <c r="C307" s="25">
        <f t="shared" si="1"/>
        <v>160</v>
      </c>
      <c r="D307" s="14">
        <v>80</v>
      </c>
      <c r="E307" s="15">
        <v>2</v>
      </c>
      <c r="F307" s="24"/>
      <c r="G307" s="54" t="s">
        <v>212</v>
      </c>
      <c r="H307" s="103">
        <v>73</v>
      </c>
      <c r="I307" s="104"/>
    </row>
    <row r="308" spans="1:9" ht="15.75" x14ac:dyDescent="0.25">
      <c r="A308" s="51" t="s">
        <v>158</v>
      </c>
      <c r="B308" s="51">
        <v>11.75</v>
      </c>
      <c r="C308" s="25">
        <f t="shared" si="1"/>
        <v>197.60000000000002</v>
      </c>
      <c r="D308" s="14">
        <v>80</v>
      </c>
      <c r="E308" s="14">
        <v>2.4700000000000002</v>
      </c>
      <c r="F308" s="24"/>
      <c r="G308" s="54" t="s">
        <v>374</v>
      </c>
      <c r="H308" s="103">
        <v>73</v>
      </c>
      <c r="I308" s="104"/>
    </row>
    <row r="309" spans="1:9" ht="15.75" x14ac:dyDescent="0.25">
      <c r="A309" s="51" t="s">
        <v>159</v>
      </c>
      <c r="B309" s="51">
        <v>11.75</v>
      </c>
      <c r="C309" s="25">
        <f t="shared" si="1"/>
        <v>238.4</v>
      </c>
      <c r="D309" s="14">
        <v>80</v>
      </c>
      <c r="E309" s="14">
        <v>2.98</v>
      </c>
      <c r="F309" s="24"/>
      <c r="G309" s="54" t="s">
        <v>375</v>
      </c>
      <c r="H309" s="103">
        <v>73</v>
      </c>
      <c r="I309" s="104"/>
    </row>
    <row r="310" spans="1:9" ht="15.75" x14ac:dyDescent="0.25">
      <c r="A310" s="51" t="s">
        <v>161</v>
      </c>
      <c r="B310" s="51">
        <v>11.75</v>
      </c>
      <c r="C310" s="25">
        <f t="shared" si="1"/>
        <v>308</v>
      </c>
      <c r="D310" s="14">
        <v>80</v>
      </c>
      <c r="E310" s="14">
        <v>3.85</v>
      </c>
      <c r="F310" s="24"/>
      <c r="G310" s="54" t="s">
        <v>376</v>
      </c>
      <c r="H310" s="103">
        <v>73</v>
      </c>
      <c r="I310" s="104"/>
    </row>
    <row r="311" spans="1:9" ht="15.75" x14ac:dyDescent="0.25">
      <c r="A311" s="51" t="s">
        <v>160</v>
      </c>
      <c r="B311" s="51">
        <v>11.75</v>
      </c>
      <c r="C311" s="25">
        <f t="shared" si="1"/>
        <v>386.4</v>
      </c>
      <c r="D311" s="14">
        <v>80</v>
      </c>
      <c r="E311" s="14">
        <v>4.83</v>
      </c>
      <c r="F311" s="24"/>
      <c r="G311" s="54" t="s">
        <v>213</v>
      </c>
      <c r="H311" s="103">
        <v>73</v>
      </c>
      <c r="I311" s="104"/>
    </row>
    <row r="312" spans="1:9" ht="15.75" customHeight="1" x14ac:dyDescent="0.25">
      <c r="A312" s="51" t="s">
        <v>162</v>
      </c>
      <c r="B312" s="51">
        <v>11.75</v>
      </c>
      <c r="C312" s="25">
        <f t="shared" si="1"/>
        <v>504.79999999999995</v>
      </c>
      <c r="D312" s="14">
        <v>80</v>
      </c>
      <c r="E312" s="14">
        <v>6.31</v>
      </c>
      <c r="F312" s="24"/>
      <c r="G312" s="54" t="s">
        <v>214</v>
      </c>
      <c r="H312" s="103">
        <v>73</v>
      </c>
      <c r="I312" s="104"/>
    </row>
    <row r="313" spans="1:9" ht="15.75" customHeight="1" x14ac:dyDescent="0.25">
      <c r="A313" s="51" t="s">
        <v>219</v>
      </c>
      <c r="B313" s="51">
        <v>11.75</v>
      </c>
      <c r="C313" s="25">
        <f t="shared" si="1"/>
        <v>640</v>
      </c>
      <c r="D313" s="14">
        <v>80</v>
      </c>
      <c r="E313" s="15">
        <v>8</v>
      </c>
      <c r="F313" s="24"/>
      <c r="G313" s="54" t="s">
        <v>215</v>
      </c>
      <c r="H313" s="103">
        <v>71</v>
      </c>
      <c r="I313" s="104"/>
    </row>
    <row r="314" spans="1:9" ht="15.75" x14ac:dyDescent="0.25">
      <c r="A314" s="126" t="s">
        <v>282</v>
      </c>
      <c r="B314" s="126"/>
      <c r="C314" s="126"/>
      <c r="D314" s="126"/>
      <c r="E314" s="126"/>
      <c r="F314" s="24"/>
      <c r="G314" s="54" t="s">
        <v>377</v>
      </c>
      <c r="H314" s="103">
        <v>71</v>
      </c>
      <c r="I314" s="104"/>
    </row>
    <row r="315" spans="1:9" ht="15.75" customHeight="1" x14ac:dyDescent="0.25">
      <c r="A315" s="94"/>
      <c r="B315" s="94"/>
      <c r="C315" s="94"/>
      <c r="D315" s="94"/>
      <c r="E315" s="94"/>
      <c r="F315" s="24"/>
      <c r="G315" s="54" t="s">
        <v>216</v>
      </c>
      <c r="H315" s="103">
        <v>71</v>
      </c>
      <c r="I315" s="104"/>
    </row>
    <row r="316" spans="1:9" ht="15.75" customHeight="1" x14ac:dyDescent="0.25">
      <c r="A316" s="97" t="s">
        <v>110</v>
      </c>
      <c r="B316" s="97" t="s">
        <v>151</v>
      </c>
      <c r="C316" s="54" t="s">
        <v>119</v>
      </c>
      <c r="D316" s="54" t="s">
        <v>119</v>
      </c>
      <c r="E316" s="97" t="s">
        <v>165</v>
      </c>
      <c r="F316" s="13"/>
      <c r="G316" s="54" t="s">
        <v>217</v>
      </c>
      <c r="H316" s="103">
        <v>71</v>
      </c>
      <c r="I316" s="104"/>
    </row>
    <row r="317" spans="1:9" ht="21" customHeight="1" x14ac:dyDescent="0.25">
      <c r="A317" s="98"/>
      <c r="B317" s="98"/>
      <c r="C317" s="55" t="s">
        <v>258</v>
      </c>
      <c r="D317" s="55" t="s">
        <v>164</v>
      </c>
      <c r="E317" s="98"/>
      <c r="F317" s="13"/>
      <c r="G317" s="51" t="s">
        <v>218</v>
      </c>
      <c r="H317" s="103">
        <v>71</v>
      </c>
      <c r="I317" s="104"/>
    </row>
    <row r="318" spans="1:9" ht="15.75" x14ac:dyDescent="0.25">
      <c r="A318" s="51" t="s">
        <v>203</v>
      </c>
      <c r="B318" s="51">
        <v>11.75</v>
      </c>
      <c r="C318" s="25">
        <f>SUMPRODUCT(D318*E318)</f>
        <v>51.46</v>
      </c>
      <c r="D318" s="14">
        <f>D303+1</f>
        <v>83</v>
      </c>
      <c r="E318" s="14">
        <v>0.62</v>
      </c>
      <c r="F318" s="24"/>
      <c r="G318" s="105" t="s">
        <v>379</v>
      </c>
      <c r="H318" s="105"/>
      <c r="I318" s="105"/>
    </row>
    <row r="319" spans="1:9" ht="15.75" x14ac:dyDescent="0.25">
      <c r="A319" s="51" t="s">
        <v>204</v>
      </c>
      <c r="B319" s="51">
        <v>11.75</v>
      </c>
      <c r="C319" s="25">
        <f t="shared" ref="C319:C327" si="2">SUMPRODUCT(D319*E319)</f>
        <v>72.98</v>
      </c>
      <c r="D319" s="14">
        <f>D304+1</f>
        <v>82</v>
      </c>
      <c r="E319" s="14">
        <v>0.89</v>
      </c>
      <c r="F319" s="24"/>
      <c r="G319" s="106"/>
      <c r="H319" s="106"/>
      <c r="I319" s="106"/>
    </row>
    <row r="320" spans="1:9" ht="15.75" x14ac:dyDescent="0.25">
      <c r="A320" s="51" t="s">
        <v>205</v>
      </c>
      <c r="B320" s="51">
        <v>11.75</v>
      </c>
      <c r="C320" s="25">
        <f t="shared" si="2"/>
        <v>98.009999999999991</v>
      </c>
      <c r="D320" s="14">
        <f>D305+1</f>
        <v>81</v>
      </c>
      <c r="E320" s="14">
        <v>1.21</v>
      </c>
      <c r="F320" s="13"/>
      <c r="G320" s="51" t="s">
        <v>470</v>
      </c>
      <c r="H320" s="128">
        <v>125</v>
      </c>
      <c r="I320" s="128"/>
    </row>
    <row r="321" spans="1:9" ht="15.75" customHeight="1" x14ac:dyDescent="0.25">
      <c r="A321" s="51" t="s">
        <v>206</v>
      </c>
      <c r="B321" s="51">
        <v>11.75</v>
      </c>
      <c r="C321" s="25">
        <f t="shared" si="2"/>
        <v>127.98</v>
      </c>
      <c r="D321" s="14">
        <f t="shared" ref="D321:D327" si="3">D306+1</f>
        <v>81</v>
      </c>
      <c r="E321" s="14">
        <v>1.58</v>
      </c>
      <c r="F321" s="13"/>
      <c r="G321" s="51" t="s">
        <v>381</v>
      </c>
      <c r="H321" s="68">
        <v>120</v>
      </c>
      <c r="I321" s="68"/>
    </row>
    <row r="322" spans="1:9" ht="15.75" customHeight="1" x14ac:dyDescent="0.25">
      <c r="A322" s="51" t="s">
        <v>263</v>
      </c>
      <c r="B322" s="51">
        <v>11.75</v>
      </c>
      <c r="C322" s="25">
        <f t="shared" si="2"/>
        <v>162</v>
      </c>
      <c r="D322" s="14">
        <f t="shared" si="3"/>
        <v>81</v>
      </c>
      <c r="E322" s="15">
        <v>2</v>
      </c>
      <c r="F322" s="13"/>
      <c r="G322" s="51" t="s">
        <v>382</v>
      </c>
      <c r="H322" s="68">
        <v>116</v>
      </c>
      <c r="I322" s="68"/>
    </row>
    <row r="323" spans="1:9" ht="15.75" x14ac:dyDescent="0.25">
      <c r="A323" s="51" t="s">
        <v>207</v>
      </c>
      <c r="B323" s="51">
        <v>11.75</v>
      </c>
      <c r="C323" s="25">
        <f t="shared" si="2"/>
        <v>200.07000000000002</v>
      </c>
      <c r="D323" s="14">
        <f t="shared" si="3"/>
        <v>81</v>
      </c>
      <c r="E323" s="14">
        <v>2.4700000000000002</v>
      </c>
      <c r="F323" s="13"/>
      <c r="G323" s="51" t="s">
        <v>383</v>
      </c>
      <c r="H323" s="68">
        <v>116</v>
      </c>
      <c r="I323" s="68"/>
    </row>
    <row r="324" spans="1:9" ht="15.75" customHeight="1" x14ac:dyDescent="0.25">
      <c r="A324" s="51" t="s">
        <v>208</v>
      </c>
      <c r="B324" s="51">
        <v>11.75</v>
      </c>
      <c r="C324" s="25">
        <f t="shared" si="2"/>
        <v>241.38</v>
      </c>
      <c r="D324" s="14">
        <f t="shared" si="3"/>
        <v>81</v>
      </c>
      <c r="E324" s="14">
        <v>2.98</v>
      </c>
      <c r="F324" s="13"/>
      <c r="G324" s="51" t="s">
        <v>384</v>
      </c>
      <c r="H324" s="68">
        <v>116</v>
      </c>
      <c r="I324" s="68"/>
    </row>
    <row r="325" spans="1:9" ht="15.75" customHeight="1" x14ac:dyDescent="0.25">
      <c r="A325" s="51" t="s">
        <v>259</v>
      </c>
      <c r="B325" s="51">
        <v>11.75</v>
      </c>
      <c r="C325" s="25">
        <f t="shared" si="2"/>
        <v>311.85000000000002</v>
      </c>
      <c r="D325" s="14">
        <f t="shared" si="3"/>
        <v>81</v>
      </c>
      <c r="E325" s="14">
        <v>3.85</v>
      </c>
      <c r="F325" s="13"/>
      <c r="G325" s="51" t="s">
        <v>471</v>
      </c>
      <c r="H325" s="68">
        <v>116</v>
      </c>
      <c r="I325" s="68"/>
    </row>
    <row r="326" spans="1:9" ht="15.75" customHeight="1" x14ac:dyDescent="0.25">
      <c r="A326" s="51" t="s">
        <v>251</v>
      </c>
      <c r="B326" s="51">
        <v>11.75</v>
      </c>
      <c r="C326" s="25">
        <f t="shared" si="2"/>
        <v>391.23</v>
      </c>
      <c r="D326" s="14">
        <f t="shared" si="3"/>
        <v>81</v>
      </c>
      <c r="E326" s="14">
        <v>4.83</v>
      </c>
      <c r="F326" s="24"/>
      <c r="G326" s="51" t="s">
        <v>472</v>
      </c>
      <c r="H326" s="68">
        <v>116</v>
      </c>
      <c r="I326" s="68"/>
    </row>
    <row r="327" spans="1:9" ht="15.75" customHeight="1" x14ac:dyDescent="0.25">
      <c r="A327" s="51" t="s">
        <v>286</v>
      </c>
      <c r="B327" s="51">
        <v>11.75</v>
      </c>
      <c r="C327" s="25">
        <f t="shared" si="2"/>
        <v>511.10999999999996</v>
      </c>
      <c r="D327" s="14">
        <f t="shared" si="3"/>
        <v>81</v>
      </c>
      <c r="E327" s="15">
        <v>6.31</v>
      </c>
      <c r="F327" s="24"/>
      <c r="G327" s="126" t="s">
        <v>264</v>
      </c>
      <c r="H327" s="126"/>
      <c r="I327" s="126"/>
    </row>
    <row r="328" spans="1:9" ht="15.75" customHeight="1" x14ac:dyDescent="0.25">
      <c r="A328" s="91" t="s">
        <v>281</v>
      </c>
      <c r="B328" s="92"/>
      <c r="C328" s="92"/>
      <c r="D328" s="92"/>
      <c r="E328" s="92"/>
      <c r="F328" s="24"/>
      <c r="G328" s="94"/>
      <c r="H328" s="94"/>
      <c r="I328" s="94"/>
    </row>
    <row r="329" spans="1:9" ht="15.75" x14ac:dyDescent="0.25">
      <c r="A329" s="93"/>
      <c r="B329" s="94"/>
      <c r="C329" s="94"/>
      <c r="D329" s="94"/>
      <c r="E329" s="94"/>
      <c r="F329" s="24"/>
      <c r="G329" s="95" t="s">
        <v>110</v>
      </c>
      <c r="H329" s="96"/>
      <c r="I329" s="54" t="s">
        <v>119</v>
      </c>
    </row>
    <row r="330" spans="1:9" ht="15.75" customHeight="1" x14ac:dyDescent="0.25">
      <c r="A330" s="97" t="s">
        <v>110</v>
      </c>
      <c r="B330" s="54" t="s">
        <v>119</v>
      </c>
      <c r="C330" s="97" t="s">
        <v>353</v>
      </c>
      <c r="D330" s="99" t="s">
        <v>1</v>
      </c>
      <c r="E330" s="26" t="s">
        <v>119</v>
      </c>
      <c r="F330" s="24"/>
      <c r="G330" s="84"/>
      <c r="H330" s="85"/>
      <c r="I330" s="55" t="s">
        <v>227</v>
      </c>
    </row>
    <row r="331" spans="1:9" ht="15.75" x14ac:dyDescent="0.25">
      <c r="A331" s="98"/>
      <c r="B331" s="55" t="s">
        <v>227</v>
      </c>
      <c r="C331" s="98"/>
      <c r="D331" s="99"/>
      <c r="E331" s="26" t="s">
        <v>227</v>
      </c>
      <c r="F331" s="24"/>
      <c r="G331" s="86" t="s">
        <v>277</v>
      </c>
      <c r="H331" s="87"/>
      <c r="I331" s="51">
        <v>93</v>
      </c>
    </row>
    <row r="332" spans="1:9" ht="15.75" x14ac:dyDescent="0.25">
      <c r="A332" s="55" t="s">
        <v>409</v>
      </c>
      <c r="B332" s="55">
        <f>D304</f>
        <v>81</v>
      </c>
      <c r="C332" s="55">
        <v>0.18</v>
      </c>
      <c r="D332" s="51" t="s">
        <v>473</v>
      </c>
      <c r="E332" s="26">
        <v>80</v>
      </c>
      <c r="F332" s="24"/>
      <c r="G332" s="86" t="s">
        <v>273</v>
      </c>
      <c r="H332" s="87"/>
      <c r="I332" s="51">
        <v>90</v>
      </c>
    </row>
    <row r="333" spans="1:9" ht="15.75" x14ac:dyDescent="0.25">
      <c r="A333" s="51" t="s">
        <v>474</v>
      </c>
      <c r="B333" s="55">
        <f t="shared" ref="B333:B335" si="4">D305</f>
        <v>80</v>
      </c>
      <c r="C333" s="55">
        <v>0.26</v>
      </c>
      <c r="D333" s="26" t="s">
        <v>475</v>
      </c>
      <c r="E333" s="26">
        <v>65</v>
      </c>
      <c r="F333" s="24"/>
      <c r="G333" s="86" t="s">
        <v>274</v>
      </c>
      <c r="H333" s="87"/>
      <c r="I333" s="51">
        <v>90</v>
      </c>
    </row>
    <row r="334" spans="1:9" ht="15.75" customHeight="1" x14ac:dyDescent="0.25">
      <c r="A334" s="51" t="s">
        <v>173</v>
      </c>
      <c r="B334" s="55">
        <f t="shared" si="4"/>
        <v>80</v>
      </c>
      <c r="C334" s="51">
        <v>0.26</v>
      </c>
      <c r="D334" s="21"/>
      <c r="E334" s="21"/>
      <c r="F334" s="24"/>
      <c r="G334" s="86" t="s">
        <v>275</v>
      </c>
      <c r="H334" s="87"/>
      <c r="I334" s="51">
        <v>90</v>
      </c>
    </row>
    <row r="335" spans="1:9" ht="15.75" customHeight="1" x14ac:dyDescent="0.25">
      <c r="A335" s="51" t="s">
        <v>209</v>
      </c>
      <c r="B335" s="55">
        <f t="shared" si="4"/>
        <v>80</v>
      </c>
      <c r="C335" s="51">
        <v>0.32</v>
      </c>
      <c r="D335" s="1"/>
      <c r="E335" s="1"/>
      <c r="F335" s="24"/>
      <c r="G335" s="86" t="s">
        <v>276</v>
      </c>
      <c r="H335" s="87"/>
      <c r="I335" s="51">
        <v>90</v>
      </c>
    </row>
    <row r="336" spans="1:9" x14ac:dyDescent="0.25">
      <c r="A336" s="88" t="s">
        <v>1</v>
      </c>
      <c r="B336" s="88"/>
      <c r="C336" s="88" t="s">
        <v>380</v>
      </c>
      <c r="D336" s="88" t="s">
        <v>16</v>
      </c>
      <c r="E336" s="89" t="s">
        <v>352</v>
      </c>
      <c r="F336" s="1"/>
      <c r="G336" s="1"/>
      <c r="H336" s="1"/>
      <c r="I336" s="1"/>
    </row>
    <row r="337" spans="1:9" ht="19.5" x14ac:dyDescent="0.25">
      <c r="A337" s="88"/>
      <c r="B337" s="88"/>
      <c r="C337" s="88"/>
      <c r="D337" s="88"/>
      <c r="E337" s="89"/>
      <c r="F337" s="1"/>
      <c r="G337" s="47" t="s">
        <v>520</v>
      </c>
      <c r="H337" s="90" t="s">
        <v>521</v>
      </c>
      <c r="I337" s="90"/>
    </row>
    <row r="338" spans="1:9" ht="19.5" x14ac:dyDescent="0.25">
      <c r="A338" s="84" t="s">
        <v>239</v>
      </c>
      <c r="B338" s="85"/>
      <c r="C338" s="55" t="s">
        <v>109</v>
      </c>
      <c r="D338" s="56" t="s">
        <v>107</v>
      </c>
      <c r="E338" s="55">
        <v>750</v>
      </c>
      <c r="F338" s="1"/>
      <c r="G338" s="47"/>
      <c r="H338" s="90" t="s">
        <v>522</v>
      </c>
      <c r="I338" s="90"/>
    </row>
    <row r="339" spans="1:9" ht="19.5" x14ac:dyDescent="0.25">
      <c r="A339" s="68" t="s">
        <v>240</v>
      </c>
      <c r="B339" s="68"/>
      <c r="C339" s="51" t="s">
        <v>109</v>
      </c>
      <c r="D339" s="50" t="s">
        <v>107</v>
      </c>
      <c r="E339" s="51">
        <v>950</v>
      </c>
      <c r="F339" s="1"/>
      <c r="G339" s="47"/>
      <c r="H339" s="90" t="s">
        <v>523</v>
      </c>
      <c r="I339" s="90"/>
    </row>
    <row r="340" spans="1:9" ht="15.75" x14ac:dyDescent="0.25">
      <c r="A340" s="24"/>
      <c r="B340" s="1"/>
      <c r="C340" s="1"/>
      <c r="D340" s="1"/>
      <c r="E340" s="1"/>
      <c r="F340" s="1"/>
      <c r="G340" s="1"/>
      <c r="H340" s="127"/>
      <c r="I340" s="127"/>
    </row>
    <row r="341" spans="1:9" ht="15.75" x14ac:dyDescent="0.25">
      <c r="A341" s="1"/>
      <c r="B341" s="1"/>
      <c r="C341" s="1"/>
      <c r="D341" s="1"/>
      <c r="E341" s="1"/>
      <c r="F341" s="1"/>
      <c r="G341" s="24"/>
      <c r="H341" s="24"/>
      <c r="I341" s="24"/>
    </row>
  </sheetData>
  <mergeCells count="94">
    <mergeCell ref="G318:I319"/>
    <mergeCell ref="H326:I326"/>
    <mergeCell ref="G327:I328"/>
    <mergeCell ref="G329:H330"/>
    <mergeCell ref="G335:H335"/>
    <mergeCell ref="A316:A317"/>
    <mergeCell ref="B316:B317"/>
    <mergeCell ref="E316:E317"/>
    <mergeCell ref="A314:E315"/>
    <mergeCell ref="H340:I340"/>
    <mergeCell ref="G334:H334"/>
    <mergeCell ref="H325:I325"/>
    <mergeCell ref="H315:I315"/>
    <mergeCell ref="H320:I320"/>
    <mergeCell ref="H321:I321"/>
    <mergeCell ref="H322:I322"/>
    <mergeCell ref="H323:I323"/>
    <mergeCell ref="H324:I324"/>
    <mergeCell ref="H317:I317"/>
    <mergeCell ref="A1:H1"/>
    <mergeCell ref="A2:D2"/>
    <mergeCell ref="E2:H2"/>
    <mergeCell ref="A3:H3"/>
    <mergeCell ref="A4:H4"/>
    <mergeCell ref="A120:C120"/>
    <mergeCell ref="F120:H120"/>
    <mergeCell ref="A222:E223"/>
    <mergeCell ref="A224:A225"/>
    <mergeCell ref="B224:B225"/>
    <mergeCell ref="C224:C225"/>
    <mergeCell ref="D224:D225"/>
    <mergeCell ref="F190:I191"/>
    <mergeCell ref="F192:F193"/>
    <mergeCell ref="G192:G193"/>
    <mergeCell ref="F206:I207"/>
    <mergeCell ref="F208:F209"/>
    <mergeCell ref="G208:G209"/>
    <mergeCell ref="A209:D210"/>
    <mergeCell ref="A211:A212"/>
    <mergeCell ref="B211:B212"/>
    <mergeCell ref="A5:H5"/>
    <mergeCell ref="A8:C8"/>
    <mergeCell ref="A9:C9"/>
    <mergeCell ref="A10:C10"/>
    <mergeCell ref="A14:C14"/>
    <mergeCell ref="A12:C12"/>
    <mergeCell ref="H308:I308"/>
    <mergeCell ref="H301:I301"/>
    <mergeCell ref="H302:I302"/>
    <mergeCell ref="A297:E298"/>
    <mergeCell ref="A299:A300"/>
    <mergeCell ref="B299:B300"/>
    <mergeCell ref="E299:E300"/>
    <mergeCell ref="H304:I304"/>
    <mergeCell ref="H305:I305"/>
    <mergeCell ref="H307:I307"/>
    <mergeCell ref="H306:I306"/>
    <mergeCell ref="G300:I300"/>
    <mergeCell ref="C330:C331"/>
    <mergeCell ref="D330:D331"/>
    <mergeCell ref="G331:H331"/>
    <mergeCell ref="E224:E225"/>
    <mergeCell ref="F224:F225"/>
    <mergeCell ref="G299:I299"/>
    <mergeCell ref="H316:I316"/>
    <mergeCell ref="H303:I303"/>
    <mergeCell ref="H314:I314"/>
    <mergeCell ref="H311:I311"/>
    <mergeCell ref="H312:I312"/>
    <mergeCell ref="H313:I313"/>
    <mergeCell ref="H309:I309"/>
    <mergeCell ref="H310:I310"/>
    <mergeCell ref="F156:F157"/>
    <mergeCell ref="G156:G157"/>
    <mergeCell ref="A338:B338"/>
    <mergeCell ref="A339:B339"/>
    <mergeCell ref="G332:H332"/>
    <mergeCell ref="G333:H333"/>
    <mergeCell ref="A336:B337"/>
    <mergeCell ref="C336:C337"/>
    <mergeCell ref="D336:D337"/>
    <mergeCell ref="E336:E337"/>
    <mergeCell ref="H337:I337"/>
    <mergeCell ref="H338:I338"/>
    <mergeCell ref="H339:I339"/>
    <mergeCell ref="A328:E329"/>
    <mergeCell ref="A330:A331"/>
    <mergeCell ref="F14:H14"/>
    <mergeCell ref="F178:I179"/>
    <mergeCell ref="F180:F181"/>
    <mergeCell ref="G180:G181"/>
    <mergeCell ref="F137:H138"/>
    <mergeCell ref="F154:I154"/>
    <mergeCell ref="F155:I155"/>
  </mergeCells>
  <pageMargins left="0.42" right="0.22" top="0.24" bottom="0.24" header="0.3" footer="0.3"/>
  <pageSetup paperSize="9" scale="65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Сайт</vt:lpstr>
      <vt:lpstr>Сайт!Область_печати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2023-03-14T07:44:14Z</cp:lastPrinted>
  <dcterms:created xsi:type="dcterms:W3CDTF">2014-02-20T03:37:21Z</dcterms:created>
  <dcterms:modified xsi:type="dcterms:W3CDTF">2023-03-14T09:09:25Z</dcterms:modified>
</cp:coreProperties>
</file>